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y_sak\OneDrive\Desktop\"/>
    </mc:Choice>
  </mc:AlternateContent>
  <xr:revisionPtr revIDLastSave="0" documentId="13_ncr:1_{C844A293-E11B-485D-8B4F-50A4670951AD}" xr6:coauthVersionLast="47" xr6:coauthVersionMax="47" xr10:uidLastSave="{00000000-0000-0000-0000-000000000000}"/>
  <bookViews>
    <workbookView xWindow="-108" yWindow="-108" windowWidth="23256" windowHeight="14856" activeTab="1" xr2:uid="{A5D7AB61-E55B-4BE5-BF77-A7F800521955}"/>
  </bookViews>
  <sheets>
    <sheet name="＃リスト" sheetId="2" r:id="rId1"/>
    <sheet name="まとめ" sheetId="1" r:id="rId2"/>
    <sheet name="27" sheetId="29" r:id="rId3"/>
    <sheet name="28" sheetId="30" r:id="rId4"/>
    <sheet name="29" sheetId="31" r:id="rId5"/>
    <sheet name="1" sheetId="3" r:id="rId6"/>
    <sheet name="2" sheetId="5" r:id="rId7"/>
    <sheet name="3" sheetId="6" r:id="rId8"/>
    <sheet name="4" sheetId="7" r:id="rId9"/>
    <sheet name="5" sheetId="8" r:id="rId10"/>
    <sheet name="6" sheetId="9" r:id="rId11"/>
    <sheet name="7" sheetId="10" r:id="rId12"/>
    <sheet name="8" sheetId="11" r:id="rId13"/>
    <sheet name="9" sheetId="12" r:id="rId14"/>
    <sheet name="10" sheetId="13" r:id="rId15"/>
    <sheet name="11" sheetId="14" r:id="rId16"/>
    <sheet name="12" sheetId="16" r:id="rId17"/>
    <sheet name="13" sheetId="17" r:id="rId18"/>
    <sheet name="14" sheetId="18" r:id="rId19"/>
    <sheet name="15" sheetId="22" r:id="rId20"/>
    <sheet name="16-1" sheetId="20" r:id="rId21"/>
    <sheet name="16-2" sheetId="21" r:id="rId22"/>
    <sheet name="22" sheetId="23" r:id="rId23"/>
    <sheet name="23" sheetId="24" r:id="rId24"/>
    <sheet name="24" sheetId="25" r:id="rId25"/>
    <sheet name="25-1" sheetId="27" r:id="rId26"/>
    <sheet name="25-2" sheetId="28" r:id="rId27"/>
    <sheet name="26" sheetId="26" r:id="rId2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4" i="1" l="1"/>
  <c r="C75" i="1" s="1"/>
  <c r="C76" i="1" l="1"/>
  <c r="C65" i="1" l="1"/>
  <c r="C66" i="1" l="1"/>
  <c r="C46" i="1" l="1"/>
  <c r="B8" i="31" l="1"/>
  <c r="B7" i="31"/>
  <c r="B6" i="31"/>
  <c r="B5" i="31"/>
  <c r="B4" i="31"/>
  <c r="B3" i="31"/>
  <c r="B2" i="31"/>
  <c r="B8" i="30"/>
  <c r="B7" i="30"/>
  <c r="B6" i="30"/>
  <c r="B5" i="30"/>
  <c r="B4" i="30"/>
  <c r="B3" i="30"/>
  <c r="B2" i="30"/>
  <c r="B8" i="29"/>
  <c r="B7" i="29"/>
  <c r="B6" i="29"/>
  <c r="B5" i="29"/>
  <c r="B4" i="29"/>
  <c r="B3" i="29"/>
  <c r="B2" i="29"/>
  <c r="B8" i="28"/>
  <c r="B7" i="28"/>
  <c r="B6" i="28"/>
  <c r="B5" i="28"/>
  <c r="B4" i="28"/>
  <c r="B3" i="28"/>
  <c r="B2" i="28"/>
  <c r="B8" i="27"/>
  <c r="B7" i="27"/>
  <c r="B6" i="27"/>
  <c r="B5" i="27"/>
  <c r="B4" i="27"/>
  <c r="B3" i="27"/>
  <c r="B2" i="27"/>
  <c r="B8" i="26"/>
  <c r="B7" i="26"/>
  <c r="B6" i="26"/>
  <c r="B5" i="26"/>
  <c r="B4" i="26"/>
  <c r="B3" i="26"/>
  <c r="B2" i="26"/>
  <c r="B8" i="25"/>
  <c r="B7" i="25"/>
  <c r="B6" i="25"/>
  <c r="B5" i="25"/>
  <c r="B4" i="25"/>
  <c r="B3" i="25"/>
  <c r="B2" i="25"/>
  <c r="B8" i="24"/>
  <c r="B7" i="24"/>
  <c r="B6" i="24"/>
  <c r="B5" i="24"/>
  <c r="B4" i="24"/>
  <c r="B3" i="24"/>
  <c r="B2" i="24"/>
  <c r="B8" i="23"/>
  <c r="B7" i="23"/>
  <c r="B6" i="23"/>
  <c r="B5" i="23"/>
  <c r="B4" i="23"/>
  <c r="B3" i="23"/>
  <c r="B2" i="23"/>
  <c r="B8" i="22"/>
  <c r="B7" i="22"/>
  <c r="B6" i="22"/>
  <c r="B5" i="22"/>
  <c r="B4" i="22"/>
  <c r="B3" i="22"/>
  <c r="B2" i="22"/>
  <c r="B2" i="13"/>
  <c r="B8" i="21"/>
  <c r="B7" i="21"/>
  <c r="B6" i="21"/>
  <c r="B5" i="21"/>
  <c r="B4" i="21"/>
  <c r="B3" i="21"/>
  <c r="B2" i="21"/>
  <c r="B8" i="20"/>
  <c r="B7" i="20"/>
  <c r="B6" i="20"/>
  <c r="B5" i="20"/>
  <c r="B4" i="20"/>
  <c r="B3" i="20"/>
  <c r="B2" i="20"/>
  <c r="B8" i="18"/>
  <c r="B7" i="18"/>
  <c r="B6" i="18"/>
  <c r="B5" i="18"/>
  <c r="B4" i="18"/>
  <c r="B3" i="18"/>
  <c r="B2" i="18"/>
  <c r="B8" i="17"/>
  <c r="B7" i="17"/>
  <c r="B6" i="17"/>
  <c r="B5" i="17"/>
  <c r="B4" i="17"/>
  <c r="B3" i="17"/>
  <c r="B2" i="17"/>
  <c r="B8" i="16"/>
  <c r="B7" i="16"/>
  <c r="B6" i="16"/>
  <c r="B5" i="16"/>
  <c r="B4" i="16"/>
  <c r="B3" i="16"/>
  <c r="B2" i="16"/>
  <c r="B5" i="14"/>
  <c r="B4" i="14"/>
  <c r="B5" i="13"/>
  <c r="B4" i="13"/>
  <c r="B5" i="12"/>
  <c r="B4" i="12"/>
  <c r="B5" i="11"/>
  <c r="B4" i="11"/>
  <c r="B5" i="10"/>
  <c r="B4" i="10"/>
  <c r="B4" i="9"/>
  <c r="B5" i="9"/>
  <c r="B8" i="14"/>
  <c r="B7" i="14"/>
  <c r="B6" i="14"/>
  <c r="B3" i="14"/>
  <c r="B2" i="14"/>
  <c r="B8" i="13"/>
  <c r="B7" i="13"/>
  <c r="B6" i="13"/>
  <c r="B3" i="13"/>
  <c r="B8" i="12"/>
  <c r="B7" i="12"/>
  <c r="B6" i="12"/>
  <c r="B3" i="12"/>
  <c r="B2" i="12"/>
  <c r="B8" i="11"/>
  <c r="B7" i="11"/>
  <c r="B6" i="11"/>
  <c r="B3" i="11"/>
  <c r="B2" i="11"/>
  <c r="B8" i="10"/>
  <c r="B7" i="10"/>
  <c r="B6" i="10"/>
  <c r="B3" i="10"/>
  <c r="B2" i="10"/>
  <c r="B8" i="9"/>
  <c r="B7" i="9"/>
  <c r="B6" i="9"/>
  <c r="B3" i="9"/>
  <c r="B2" i="9"/>
  <c r="B8" i="8"/>
  <c r="B7" i="8"/>
  <c r="B6" i="8"/>
  <c r="B5" i="8"/>
  <c r="B4" i="8"/>
  <c r="B3" i="8"/>
  <c r="B2" i="8"/>
  <c r="B8" i="7"/>
  <c r="B7" i="7"/>
  <c r="B6" i="7"/>
  <c r="B5" i="7"/>
  <c r="B4" i="7"/>
  <c r="B3" i="7"/>
  <c r="B2" i="7"/>
  <c r="B8" i="6"/>
  <c r="B7" i="6"/>
  <c r="B6" i="6"/>
  <c r="B5" i="6"/>
  <c r="B4" i="6"/>
  <c r="B3" i="6"/>
  <c r="B2" i="6"/>
  <c r="B8" i="5"/>
  <c r="B7" i="5"/>
  <c r="B6" i="5"/>
  <c r="B5" i="5"/>
  <c r="B4" i="5"/>
  <c r="B3" i="5"/>
  <c r="B2" i="5"/>
  <c r="B8" i="3"/>
  <c r="B7" i="3"/>
  <c r="B6" i="3"/>
  <c r="B5" i="3"/>
  <c r="B4" i="3"/>
  <c r="B2" i="3"/>
  <c r="B3" i="3"/>
</calcChain>
</file>

<file path=xl/sharedStrings.xml><?xml version="1.0" encoding="utf-8"?>
<sst xmlns="http://schemas.openxmlformats.org/spreadsheetml/2006/main" count="733" uniqueCount="218">
  <si>
    <t>投稿日</t>
    <rPh sb="0" eb="3">
      <t>トウコウビ</t>
    </rPh>
    <phoneticPr fontId="1"/>
  </si>
  <si>
    <t>投稿内容</t>
    <rPh sb="0" eb="4">
      <t>トウコウナイヨウ</t>
    </rPh>
    <phoneticPr fontId="1"/>
  </si>
  <si>
    <t>備考</t>
    <rPh sb="0" eb="2">
      <t>ビコウ</t>
    </rPh>
    <phoneticPr fontId="1"/>
  </si>
  <si>
    <t>糸魚川の魅力〜高浪の池について</t>
    <phoneticPr fontId="1"/>
  </si>
  <si>
    <t>No.</t>
    <phoneticPr fontId="1"/>
  </si>
  <si>
    <t>挨拶</t>
    <rPh sb="0" eb="2">
      <t>アイサツ</t>
    </rPh>
    <phoneticPr fontId="1"/>
  </si>
  <si>
    <t>事業紹介　糸魚川</t>
    <rPh sb="0" eb="2">
      <t>ジギョウ</t>
    </rPh>
    <rPh sb="2" eb="4">
      <t>ショウカイ</t>
    </rPh>
    <rPh sb="5" eb="8">
      <t>イトイガワ</t>
    </rPh>
    <phoneticPr fontId="1"/>
  </si>
  <si>
    <t>事業紹介　村上</t>
    <rPh sb="0" eb="2">
      <t>ジギョウ</t>
    </rPh>
    <rPh sb="2" eb="4">
      <t>ショウカイ</t>
    </rPh>
    <rPh sb="5" eb="7">
      <t>ムラカミ</t>
    </rPh>
    <phoneticPr fontId="1"/>
  </si>
  <si>
    <t>事業紹介　加茂</t>
    <rPh sb="0" eb="4">
      <t>ジギョウショウカイ</t>
    </rPh>
    <rPh sb="5" eb="7">
      <t>カモ</t>
    </rPh>
    <phoneticPr fontId="1"/>
  </si>
  <si>
    <t>糸魚川の魅力〜小滝川ヒスイ峡について</t>
    <phoneticPr fontId="1"/>
  </si>
  <si>
    <t>糸魚川の魅力〜渡辺酒造店 豊醸蔵について</t>
    <phoneticPr fontId="1"/>
  </si>
  <si>
    <t>糸魚川の魅力〜フォッサマグナミュージアムについて</t>
    <phoneticPr fontId="1"/>
  </si>
  <si>
    <t>糸魚川事業申込〆切　前日案内</t>
    <rPh sb="0" eb="9">
      <t>イトイガワジギョウモウシコミシメキリ</t>
    </rPh>
    <rPh sb="10" eb="14">
      <t>ゼンジツアンナイ</t>
    </rPh>
    <phoneticPr fontId="1"/>
  </si>
  <si>
    <t>分類</t>
    <rPh sb="0" eb="2">
      <t>ブンルイ</t>
    </rPh>
    <phoneticPr fontId="1"/>
  </si>
  <si>
    <t>ハッシュタグ</t>
    <phoneticPr fontId="1"/>
  </si>
  <si>
    <t>全投稿</t>
    <rPh sb="0" eb="3">
      <t>ゼントウコウ</t>
    </rPh>
    <phoneticPr fontId="1"/>
  </si>
  <si>
    <t>糸魚川</t>
    <rPh sb="0" eb="3">
      <t>イトイガワ</t>
    </rPh>
    <phoneticPr fontId="1"/>
  </si>
  <si>
    <t>村上</t>
    <rPh sb="0" eb="2">
      <t>ムラカミ</t>
    </rPh>
    <phoneticPr fontId="1"/>
  </si>
  <si>
    <t>加茂</t>
    <rPh sb="0" eb="2">
      <t>カモ</t>
    </rPh>
    <phoneticPr fontId="1"/>
  </si>
  <si>
    <t>#にいがた魅力キャンパス</t>
    <rPh sb="5" eb="7">
      <t>ミリョク</t>
    </rPh>
    <phoneticPr fontId="1"/>
  </si>
  <si>
    <t>#新潟</t>
    <rPh sb="1" eb="3">
      <t>ニイガタ</t>
    </rPh>
    <phoneticPr fontId="1"/>
  </si>
  <si>
    <t>#kids</t>
    <phoneticPr fontId="1"/>
  </si>
  <si>
    <t>#子供体験</t>
    <rPh sb="1" eb="3">
      <t>コドモ</t>
    </rPh>
    <rPh sb="3" eb="5">
      <t>タイケン</t>
    </rPh>
    <phoneticPr fontId="1"/>
  </si>
  <si>
    <t>#新潟の魅力</t>
    <rPh sb="1" eb="3">
      <t>ニイガタ</t>
    </rPh>
    <rPh sb="4" eb="6">
      <t>ミリョク</t>
    </rPh>
    <phoneticPr fontId="1"/>
  </si>
  <si>
    <t>#糸魚川</t>
    <rPh sb="1" eb="4">
      <t>イトイガワ</t>
    </rPh>
    <phoneticPr fontId="1"/>
  </si>
  <si>
    <t>#ヒスイ</t>
    <phoneticPr fontId="1"/>
  </si>
  <si>
    <t>#小滝川ヒスイ峡</t>
    <rPh sb="1" eb="4">
      <t>コタキカワ</t>
    </rPh>
    <rPh sb="7" eb="8">
      <t>キョウ</t>
    </rPh>
    <phoneticPr fontId="1"/>
  </si>
  <si>
    <t>#高浪の池</t>
    <rPh sb="1" eb="3">
      <t>タカナミ</t>
    </rPh>
    <rPh sb="4" eb="5">
      <t>イケ</t>
    </rPh>
    <phoneticPr fontId="1"/>
  </si>
  <si>
    <t>#ヒーリングガーデンたかなみ</t>
    <phoneticPr fontId="1"/>
  </si>
  <si>
    <t>#フォッサマグナミュージアム</t>
    <phoneticPr fontId="1"/>
  </si>
  <si>
    <t>ハッシュタグリスト（案）</t>
    <rPh sb="10" eb="11">
      <t>アン</t>
    </rPh>
    <phoneticPr fontId="1"/>
  </si>
  <si>
    <t>投稿記事を考える際の参考になさってください。</t>
    <rPh sb="0" eb="4">
      <t>トウコウキジ</t>
    </rPh>
    <rPh sb="5" eb="6">
      <t>カンガ</t>
    </rPh>
    <rPh sb="8" eb="9">
      <t>サイ</t>
    </rPh>
    <rPh sb="10" eb="12">
      <t>サンコウ</t>
    </rPh>
    <phoneticPr fontId="1"/>
  </si>
  <si>
    <t>#バスツアー</t>
    <phoneticPr fontId="1"/>
  </si>
  <si>
    <t>#JC</t>
    <phoneticPr fontId="1"/>
  </si>
  <si>
    <t>#新潟ブロック協議会</t>
    <rPh sb="1" eb="3">
      <t>ニイガタ</t>
    </rPh>
    <rPh sb="7" eb="10">
      <t>キョウギカイ</t>
    </rPh>
    <phoneticPr fontId="1"/>
  </si>
  <si>
    <t>#日本青年会議所</t>
    <rPh sb="1" eb="8">
      <t>ニホンセイネンカイギショ</t>
    </rPh>
    <phoneticPr fontId="1"/>
  </si>
  <si>
    <t>#ジオパーク</t>
    <phoneticPr fontId="1"/>
  </si>
  <si>
    <t>#村上</t>
    <rPh sb="1" eb="3">
      <t>ムラカミ</t>
    </rPh>
    <phoneticPr fontId="1"/>
  </si>
  <si>
    <t>#村上大祭</t>
    <rPh sb="1" eb="5">
      <t>ムラカミタイサイ</t>
    </rPh>
    <phoneticPr fontId="1"/>
  </si>
  <si>
    <t>#おしゃぎり</t>
    <phoneticPr fontId="1"/>
  </si>
  <si>
    <t>#伝統芸能</t>
    <rPh sb="1" eb="5">
      <t>デントウゲイノウ</t>
    </rPh>
    <phoneticPr fontId="1"/>
  </si>
  <si>
    <t>#祭り</t>
    <rPh sb="1" eb="2">
      <t>マツ</t>
    </rPh>
    <phoneticPr fontId="1"/>
  </si>
  <si>
    <t>#無形文化遺産</t>
    <rPh sb="1" eb="7">
      <t>ムケイブンカイサン</t>
    </rPh>
    <phoneticPr fontId="1"/>
  </si>
  <si>
    <t>#加茂</t>
    <rPh sb="1" eb="3">
      <t>カモ</t>
    </rPh>
    <phoneticPr fontId="1"/>
  </si>
  <si>
    <t>#桃</t>
    <rPh sb="1" eb="2">
      <t>モモ</t>
    </rPh>
    <phoneticPr fontId="1"/>
  </si>
  <si>
    <t>#果物</t>
    <rPh sb="1" eb="3">
      <t>クダモノ</t>
    </rPh>
    <phoneticPr fontId="1"/>
  </si>
  <si>
    <t>#西村農園</t>
    <rPh sb="1" eb="5">
      <t>ニシムラノウエン</t>
    </rPh>
    <phoneticPr fontId="1"/>
  </si>
  <si>
    <t>#農業</t>
    <rPh sb="1" eb="3">
      <t>ノウギョウ</t>
    </rPh>
    <phoneticPr fontId="1"/>
  </si>
  <si>
    <t>#祭り体験</t>
    <rPh sb="1" eb="2">
      <t>マツ</t>
    </rPh>
    <rPh sb="3" eb="5">
      <t>タイケン</t>
    </rPh>
    <phoneticPr fontId="1"/>
  </si>
  <si>
    <t>#農業体験</t>
    <rPh sb="1" eb="5">
      <t>ノウギョウタイケン</t>
    </rPh>
    <phoneticPr fontId="1"/>
  </si>
  <si>
    <t>作成〆切</t>
    <rPh sb="0" eb="4">
      <t>サクセイシメキリ</t>
    </rPh>
    <phoneticPr fontId="1"/>
  </si>
  <si>
    <t>委員長の想い</t>
    <rPh sb="0" eb="3">
      <t>イインチョウ</t>
    </rPh>
    <rPh sb="4" eb="5">
      <t>オモ</t>
    </rPh>
    <phoneticPr fontId="1"/>
  </si>
  <si>
    <t>記事担当</t>
    <rPh sb="0" eb="4">
      <t>キジタントウ</t>
    </rPh>
    <phoneticPr fontId="1"/>
  </si>
  <si>
    <t>投稿担当</t>
    <rPh sb="0" eb="4">
      <t>トウコウタントウ</t>
    </rPh>
    <phoneticPr fontId="1"/>
  </si>
  <si>
    <t>投稿No.</t>
    <rPh sb="0" eb="2">
      <t>トウコウ</t>
    </rPh>
    <phoneticPr fontId="1"/>
  </si>
  <si>
    <t>投稿文章</t>
    <rPh sb="0" eb="4">
      <t>トウコウブンショウ</t>
    </rPh>
    <phoneticPr fontId="1"/>
  </si>
  <si>
    <t>財局確認日</t>
    <rPh sb="0" eb="1">
      <t>ザイ</t>
    </rPh>
    <rPh sb="1" eb="2">
      <t>キョク</t>
    </rPh>
    <rPh sb="2" eb="4">
      <t>カクニン</t>
    </rPh>
    <rPh sb="4" eb="5">
      <t>ニチ</t>
    </rPh>
    <phoneticPr fontId="1"/>
  </si>
  <si>
    <t>#にいがた魅力キャンパス</t>
  </si>
  <si>
    <t>#新潟</t>
  </si>
  <si>
    <t>#kids</t>
  </si>
  <si>
    <t>#子供体験</t>
  </si>
  <si>
    <t>#新潟の魅力</t>
  </si>
  <si>
    <t>#JC</t>
  </si>
  <si>
    <t>#新潟ブロック協議会</t>
  </si>
  <si>
    <t>#日本青年会議所</t>
  </si>
  <si>
    <t>#糸魚川</t>
  </si>
  <si>
    <t>#ヒスイ</t>
  </si>
  <si>
    <t>#高浪の池</t>
  </si>
  <si>
    <t>#ヒーリングガーデンたかなみ</t>
  </si>
  <si>
    <t>#小滝川ヒスイ峡</t>
  </si>
  <si>
    <t>#フォッサマグナミュージアム</t>
  </si>
  <si>
    <t>#バスツアー</t>
  </si>
  <si>
    <t>#ジオパーク</t>
  </si>
  <si>
    <t>〜 事業告知第１弾！ 〜
5/19（日）開催「糸魚川のヒスイと大地」
糸魚川のヒスイと大地をバスで巡り、見て・触れて・体験。豊かな自然、美しき景色、受け継がれる文化や風習など、糸魚川でしか体験できない「魅力」や「面白いもの」をみんなで見つけよう！
▪開催日時:2024 年 5 月 19 日(日)11 時 00 分〜17 時 00 分 
▪集合場所:フォッサマグナミュージアム(受付10時30分)
▪場所:高浪の池、小滝川ヒスイ峡(糸魚川市小滝川地内)/渡辺酒造店 豊醸蔵(糸魚川市根小屋 2673-1
▪参加条件:小学校4年生〜6年生 定員15名(※保護者同伴でご参加ください。参加者は申込いただいた情報をもとに選定させていただきます。)
▪申込締切:5月5日(日)
【イベントのポイント】
・国石であるヒスイや糸魚川の大地について知り、それを大事に想う大人たちとの交流を通じ、自然の持つ魅力や価値について学び、にいがたへの愛着を深める。 
・日常ではあまり注目されない身近な自然について、豊かな大地資源を教材に体験できる。 
・地域の魅力である「自然や大地」の課題についても学び、故郷を想う心を共に育む。 
・体験イベントを通じた親子グループワークを実施。
-----------------------------------------------------------------------------------------------
参加申し込み・お問い合わせはプロフィールのURLから！
皆さんのご参加お待ちしております！</t>
    <phoneticPr fontId="1"/>
  </si>
  <si>
    <t>〜 事業告知第2弾！ 〜
7/6日(土)開催「村上の祭りと歴史」
寛永 10(1633)年から続き、国指定の重要無形文化財である村上大祭の歴史とその価値を学び・体験。おしゃぎり 引きや村上まつり保存会の人たちとの交流を通じ、祭りの雰囲気や熱量・想いを体感しよう!
▪開催日時:2024年7月6日(土)13時30分〜17時00分 
▪集合場所:村上地域振興局(受付13時00分) 
▪場所:村上市教育情報センター(村上市田端町 4-25)/村上市街地一帯
▪参加条件:小学校4年生〜6年生 定員15名(※保護者同伴でご参加ください。※参加者は申込いただいた情報をもとに選定させていただきます。) 
▪申込締切:6月22日(土)
【イベントのポイント】
・国指定の重要無形民俗文化財である村上大祭の歴史学習や関わっている人との交流を通じて、祭りの持つ魅力や意義について学び、にいがたへの愛着を深める。 
・学校では体験できない、村上大祭伝統の山車「おしゃぎり」引きを体験できる。 
・地域の魅力である「祭り」の課題についても学び、故郷を想う心を共に育む。 
・体験イベントを通じた親子グループワークを実施。
-----------------------------------------------------------------------------------------------
参加申し込み・お問い合わせはプロフィールのURLから！
皆さんのご参加お待ちしております！</t>
    <phoneticPr fontId="1"/>
  </si>
  <si>
    <t>#村上</t>
  </si>
  <si>
    <t>#村上大祭</t>
  </si>
  <si>
    <t>#おしゃぎり</t>
  </si>
  <si>
    <t>#伝統芸能</t>
  </si>
  <si>
    <t>#祭り</t>
  </si>
  <si>
    <t>#祭り体験</t>
  </si>
  <si>
    <t>#無形文化遺産</t>
  </si>
  <si>
    <t>#加茂</t>
  </si>
  <si>
    <t>〜 事業告知第3弾！ 〜
8/17日(土)開催「加茂の果物」
四季折々の果物を栽培する西村農園で果物農業を体験! 果実品評会で最優秀賞と優秀賞を受賞した凄腕生産者から聞く、こだわりの栽培方法は必見。果物農業体験を通じ、お米だけじゃなくフルーツの名産地でもあるにいがたの魅力を再認識しよう!
▪開催日時:2024年8月17日(土)13時30分〜17時00分 
▪集合場所:西村農園(受付13時00分) 
▪場所:西村農園(加茂市前須田 315)
▪参加条件:小学校4年生〜6年生 定員15名(※保護者同伴でご参加ください。※参加者は申込いただいた 情報をもとに選定させていただきます。) 
▪申込締切:8月3日(土)
【イベントのポイント】
・「雪、酒、米」だけじゃない、果物の名産地でもあるにいがたの気候風土や魅力を学び、にいがたへの愛着を深める。 
・日常生活ではなかなか体験できない、実際の果物農業を体験できる。 
・高度な栽培技術により果実品評会で「最優秀賞」を受賞した生産者との交流を通じ、 地域の魅力である「農業」の課題についても学び、故郷を想う心を共に育む。 
・体験イベントを通じた親子グループワークを実施。
-----------------------------------------------------------------------------------------------
参加申し込み・お問い合わせはプロフィールのURLから！
皆さんのご参加お待ちしております！</t>
    <phoneticPr fontId="1"/>
  </si>
  <si>
    <t>#桃</t>
  </si>
  <si>
    <t>#果物</t>
  </si>
  <si>
    <t>#西村農園</t>
  </si>
  <si>
    <t>#農業</t>
  </si>
  <si>
    <t>#農業体験</t>
  </si>
  <si>
    <t>〜 にいがた魅力キャンパス告知ポスター配布中 〜
皆さん、こんにちは！
スタッフ全員で、県内各地の小学校に魅力キャンパスのポスターを配布しています！
ポスターは子供達に参加したいと思ってもらえるよう、明るく可愛らしいデザインを意識しました。
このポスターを見かけたら、ぜひ写真を撮ってシェアしてくださいｗ
右下にある二次元コードは事業特設サイトにリンクしているので、こちらもチェック！
-----------------------------------------------------------------------------------------------
参加申し込み・お問い合わせはプロフィールのURLから！
皆さんのご参加お待ちしております！</t>
    <phoneticPr fontId="1"/>
  </si>
  <si>
    <t>#子供大好き</t>
    <rPh sb="1" eb="5">
      <t>コドモダイス</t>
    </rPh>
    <phoneticPr fontId="1"/>
  </si>
  <si>
    <t>#郷育</t>
    <rPh sb="1" eb="3">
      <t>サトイク</t>
    </rPh>
    <phoneticPr fontId="1"/>
  </si>
  <si>
    <t>#共育</t>
    <rPh sb="1" eb="3">
      <t>トモイク</t>
    </rPh>
    <phoneticPr fontId="1"/>
  </si>
  <si>
    <t>#癒し</t>
    <rPh sb="1" eb="2">
      <t>イヤ</t>
    </rPh>
    <phoneticPr fontId="1"/>
  </si>
  <si>
    <t>#若者活躍中</t>
    <rPh sb="1" eb="6">
      <t>ワカモノカツヤクチュウ</t>
    </rPh>
    <phoneticPr fontId="1"/>
  </si>
  <si>
    <t>#Uターン暮らし</t>
    <rPh sb="5" eb="6">
      <t>ク</t>
    </rPh>
    <phoneticPr fontId="1"/>
  </si>
  <si>
    <t>#ヒスイのふるさと</t>
    <phoneticPr fontId="1"/>
  </si>
  <si>
    <t>#自然満喫</t>
    <rPh sb="1" eb="5">
      <t>シゼンマンキツ</t>
    </rPh>
    <phoneticPr fontId="1"/>
  </si>
  <si>
    <t>#清流</t>
    <rPh sb="1" eb="3">
      <t>セイリュウ</t>
    </rPh>
    <phoneticPr fontId="1"/>
  </si>
  <si>
    <t>#ヒスイ峡</t>
    <rPh sb="4" eb="5">
      <t>キョウ</t>
    </rPh>
    <phoneticPr fontId="1"/>
  </si>
  <si>
    <t>#渡辺酒造</t>
    <rPh sb="1" eb="5">
      <t>ワタナベシュゾウ</t>
    </rPh>
    <phoneticPr fontId="1"/>
  </si>
  <si>
    <t>#フォッサマグナ</t>
    <phoneticPr fontId="1"/>
  </si>
  <si>
    <t>#試飲できます</t>
    <rPh sb="1" eb="3">
      <t>シイン</t>
    </rPh>
    <phoneticPr fontId="1"/>
  </si>
  <si>
    <t>#博物館</t>
    <rPh sb="1" eb="4">
      <t>ハクブツカン</t>
    </rPh>
    <phoneticPr fontId="1"/>
  </si>
  <si>
    <t>#鉱物好き</t>
    <rPh sb="1" eb="3">
      <t>コウブツ</t>
    </rPh>
    <rPh sb="3" eb="4">
      <t>ス</t>
    </rPh>
    <phoneticPr fontId="1"/>
  </si>
  <si>
    <t>#化石好き</t>
    <rPh sb="1" eb="3">
      <t>カセキ</t>
    </rPh>
    <rPh sb="3" eb="4">
      <t>ス</t>
    </rPh>
    <phoneticPr fontId="1"/>
  </si>
  <si>
    <t>糸魚川事業申込〆切　当日案内</t>
    <rPh sb="0" eb="9">
      <t>イトイガワジギョウモウシコミシメキリ</t>
    </rPh>
    <rPh sb="10" eb="12">
      <t>トウジツ</t>
    </rPh>
    <rPh sb="12" eb="14">
      <t>アンナイ</t>
    </rPh>
    <phoneticPr fontId="1"/>
  </si>
  <si>
    <t>糸魚川事業　募集延長のお知らせ</t>
    <rPh sb="0" eb="5">
      <t>イトイガワジギョウ</t>
    </rPh>
    <rPh sb="6" eb="10">
      <t>ボシュウエンチョウ</t>
    </rPh>
    <rPh sb="12" eb="13">
      <t>シ</t>
    </rPh>
    <phoneticPr fontId="1"/>
  </si>
  <si>
    <t>16-1</t>
    <phoneticPr fontId="1"/>
  </si>
  <si>
    <t>16-2</t>
    <phoneticPr fontId="1"/>
  </si>
  <si>
    <t>～委員会ロゴへの想い～
ロゴをデザインしました、幹事の近藤ゆみです。
子供達のための委員会と聞き、まずは子供を大きく描きたいと思い新潟県を抱きしめるデザインにしました。
カラフルな新潟県の中には21の星が輝いて、各地域にある青年会議所の地元が持つ魅力を表現しています。
輝きいっぱいの新潟を覗き込む子供達の様に、地域に住まう子供達には新潟の魅力をたくさん知って、もっと新潟を大好きになってもらえるようにしたいです。
皆さんの事業へのご参加、お待ちしています。
-----------------------------------------------------------------------------------------------
参加申し込み・お問い合わせはプロフィールのURLから！
皆さんのご参加お待ちしております！</t>
    <rPh sb="53" eb="55">
      <t>コドモ</t>
    </rPh>
    <rPh sb="157" eb="159">
      <t>チイキ</t>
    </rPh>
    <rPh sb="160" eb="161">
      <t>ス</t>
    </rPh>
    <rPh sb="163" eb="165">
      <t>コドモ</t>
    </rPh>
    <phoneticPr fontId="1"/>
  </si>
  <si>
    <t>～糸魚川の魅力　高浪の池【事業対象】～
糸魚川の魅力紹介の最初は、事業対象で最初の訪問地でもある「高浪の池」です。
豊かな自然に囲まれた癒しの池。天候により池に明星山が映る様子を見られます。街の喧騒から離れ、ぜひ心の洗濯をしていってください。
事業当日は、絶好の景観はもちろん、そこで活躍する地域の若い方々との交流もお楽しみください！
画像提供元：(一社)糸魚川市観光協会様
-----------------------------------------------------------------------------------------------
参加申し込み・お問い合わせはプロフィールのURLから！
皆さんのご参加お待ちしております！</t>
    <rPh sb="1" eb="4">
      <t>イトイガワ</t>
    </rPh>
    <rPh sb="5" eb="7">
      <t>ミリョク</t>
    </rPh>
    <rPh sb="8" eb="10">
      <t>タカナミ</t>
    </rPh>
    <rPh sb="11" eb="12">
      <t>イケ</t>
    </rPh>
    <rPh sb="20" eb="23">
      <t>イトイガワ</t>
    </rPh>
    <rPh sb="24" eb="28">
      <t>ミリョクショウカイ</t>
    </rPh>
    <rPh sb="29" eb="31">
      <t>サイショ</t>
    </rPh>
    <rPh sb="33" eb="37">
      <t>ジギョウタイショウ</t>
    </rPh>
    <rPh sb="38" eb="40">
      <t>サイショ</t>
    </rPh>
    <rPh sb="41" eb="44">
      <t>ホウモンチ</t>
    </rPh>
    <rPh sb="49" eb="51">
      <t>タカナミ</t>
    </rPh>
    <rPh sb="52" eb="53">
      <t>イケ</t>
    </rPh>
    <rPh sb="124" eb="128">
      <t>ジギョウトウジツ</t>
    </rPh>
    <rPh sb="130" eb="132">
      <t>ゼッコウ</t>
    </rPh>
    <rPh sb="133" eb="135">
      <t>ケイカン</t>
    </rPh>
    <rPh sb="144" eb="146">
      <t>カツヤク</t>
    </rPh>
    <rPh sb="148" eb="150">
      <t>チイキ</t>
    </rPh>
    <rPh sb="151" eb="152">
      <t>ワカ</t>
    </rPh>
    <rPh sb="153" eb="155">
      <t>カタガタ</t>
    </rPh>
    <rPh sb="157" eb="159">
      <t>コウリュウ</t>
    </rPh>
    <rPh sb="161" eb="162">
      <t>タノ</t>
    </rPh>
    <rPh sb="171" eb="176">
      <t>ガゾウテイキョウモト</t>
    </rPh>
    <rPh sb="178" eb="180">
      <t>イッシャ</t>
    </rPh>
    <rPh sb="181" eb="189">
      <t>イトイガワシカンコウキョウカイ</t>
    </rPh>
    <rPh sb="189" eb="190">
      <t>サマ</t>
    </rPh>
    <phoneticPr fontId="1"/>
  </si>
  <si>
    <t>～糸魚川の魅力　小滝川ヒスイ峡【事業対象】～
糸魚川の魅力紹介その2は、事業対象の「小滝川ヒスイ峡」です。
国の天然記念物に指定されている、ヒスイのふるさとです。大きな原石のヒスイがあります。
大きなヒスイと記念撮影できると思い出に残ること間違いなしです！
画像提供元：(一社)糸魚川市観光協会様
-----------------------------------------------------------------------------------------------
参加申し込み・お問い合わせはプロフィールのURLから！
皆さんのご参加お待ちしております！</t>
    <rPh sb="1" eb="4">
      <t>イトイガワ</t>
    </rPh>
    <rPh sb="5" eb="7">
      <t>ミリョク</t>
    </rPh>
    <rPh sb="8" eb="11">
      <t>コタキカワ</t>
    </rPh>
    <rPh sb="14" eb="15">
      <t>キョウ</t>
    </rPh>
    <rPh sb="23" eb="26">
      <t>イトイガワ</t>
    </rPh>
    <rPh sb="27" eb="31">
      <t>ミリョクショウカイ</t>
    </rPh>
    <rPh sb="36" eb="40">
      <t>ジギョウタイショウ</t>
    </rPh>
    <rPh sb="42" eb="45">
      <t>コタキカワ</t>
    </rPh>
    <rPh sb="48" eb="49">
      <t>キョウ</t>
    </rPh>
    <rPh sb="99" eb="100">
      <t>オオ</t>
    </rPh>
    <rPh sb="106" eb="110">
      <t>キネンサツエイ</t>
    </rPh>
    <rPh sb="114" eb="115">
      <t>オモ</t>
    </rPh>
    <rPh sb="116" eb="117">
      <t>デ</t>
    </rPh>
    <rPh sb="118" eb="119">
      <t>ノコ</t>
    </rPh>
    <rPh sb="122" eb="124">
      <t>マチガ</t>
    </rPh>
    <phoneticPr fontId="1"/>
  </si>
  <si>
    <t>委員会ロゴについて</t>
    <rPh sb="0" eb="3">
      <t>イインカイ</t>
    </rPh>
    <phoneticPr fontId="1"/>
  </si>
  <si>
    <t>～事業への想い～
公益社団法人 日本青年会議所 北陸信越地区 新潟ブロック協議会 2024年度子供みらい共育委員会 委員長の谷川朝美です。
新潟にはたくさんの魅力があります。でもそれは日常生活に当たり前のように存在し、新潟の子供達はそれを魅力と認識出来てないのではないか…子供達と地域との関わりが希薄になる現代において、改めて新潟の魅力を知り、その歴史や未来へ紡ぐための課題を学び、地域の大人と共に体験する機会を創りたいという思いで、この事業を企画しました。
ぜひ、多くの皆様にご興味をもっていただき、ご参加いただければ幸いです。
-----------------------------------------------------------------------------------------------
参加申し込み・お問い合わせはプロフィールのURLから！
皆さんのご参加お待ちしております！</t>
    <phoneticPr fontId="1"/>
  </si>
  <si>
    <t>皆さん、はじめまして！
「KIDS体験！にいがた魅力キャンパス」は、より良い社会づくりをめざし、ボランティアや行政改革等の社会的課題に取り組む　公益社団法人日本青年会議所　北陸信越地区　新潟ブロック協議会　子供みらい共育委員会が企画・運営を行っています！
私たちの住むにいがたは、美しい⾃然や多様な地域資源、豊かな⾷⽂化、世界に誇る伝統⽂化など、たくさんの魅⼒があります。
にいがたの魅⼒を子供たちにもっと知ってほしい。
地域の⼈々と交流することで郷土愛を深めてほしい。
もっともっと故郷のにいがたを好きになってほしい。
そんな思いから、地域の歴史や魅力を学び・体感できる市民参加型の事業を企画しました！
このアカウントでは、当事業の告知や参加者募集を随時行っていきます。
メンバー一同頑張っていきますので、よろしくお願いいたします！</t>
    <phoneticPr fontId="1"/>
  </si>
  <si>
    <t>#境目にある酒蔵</t>
    <rPh sb="1" eb="3">
      <t>サカイメ</t>
    </rPh>
    <rPh sb="6" eb="8">
      <t>シュゾウ</t>
    </rPh>
    <phoneticPr fontId="1"/>
  </si>
  <si>
    <t>糸魚川の魅力～海産物・道の駅マリンドリーム能生</t>
    <rPh sb="0" eb="3">
      <t>イトイガワ</t>
    </rPh>
    <rPh sb="4" eb="6">
      <t>ミリョク</t>
    </rPh>
    <rPh sb="7" eb="10">
      <t>カイサンブツ</t>
    </rPh>
    <rPh sb="11" eb="12">
      <t>ミチ</t>
    </rPh>
    <rPh sb="13" eb="14">
      <t>エキ</t>
    </rPh>
    <rPh sb="21" eb="23">
      <t>ノウ</t>
    </rPh>
    <phoneticPr fontId="1"/>
  </si>
  <si>
    <t>#海産物</t>
    <rPh sb="1" eb="4">
      <t>カイサンブツ</t>
    </rPh>
    <phoneticPr fontId="1"/>
  </si>
  <si>
    <t>#ズワイガニ</t>
    <phoneticPr fontId="1"/>
  </si>
  <si>
    <t>#カニ</t>
    <phoneticPr fontId="1"/>
  </si>
  <si>
    <t>#道の駅マリンドリーム能生</t>
    <rPh sb="1" eb="2">
      <t>ミチ</t>
    </rPh>
    <rPh sb="3" eb="4">
      <t>エキ</t>
    </rPh>
    <rPh sb="11" eb="13">
      <t>ノウ</t>
    </rPh>
    <phoneticPr fontId="1"/>
  </si>
  <si>
    <t>#道の駅</t>
    <rPh sb="1" eb="2">
      <t>ミチ</t>
    </rPh>
    <rPh sb="3" eb="4">
      <t>エキ</t>
    </rPh>
    <phoneticPr fontId="1"/>
  </si>
  <si>
    <t>#お土産</t>
    <rPh sb="2" eb="4">
      <t>ミヤゲ</t>
    </rPh>
    <phoneticPr fontId="1"/>
  </si>
  <si>
    <t>#糸魚川土産</t>
    <rPh sb="1" eb="6">
      <t>イトイガワミヤゲ</t>
    </rPh>
    <phoneticPr fontId="1"/>
  </si>
  <si>
    <t>糸魚川の魅力～糸魚川ユネスコ世界ジオパーク</t>
    <rPh sb="0" eb="3">
      <t>イトイガワ</t>
    </rPh>
    <rPh sb="4" eb="6">
      <t>ミリョク</t>
    </rPh>
    <rPh sb="7" eb="10">
      <t>イトイガワ</t>
    </rPh>
    <rPh sb="14" eb="16">
      <t>セカイ</t>
    </rPh>
    <phoneticPr fontId="1"/>
  </si>
  <si>
    <t>#糸魚川ジオパーク</t>
    <rPh sb="1" eb="4">
      <t>イトイガワ</t>
    </rPh>
    <phoneticPr fontId="1"/>
  </si>
  <si>
    <t>#焼山</t>
    <rPh sb="1" eb="3">
      <t>ヤケヤマ</t>
    </rPh>
    <phoneticPr fontId="1"/>
  </si>
  <si>
    <t>#親不知海岸</t>
    <rPh sb="1" eb="4">
      <t>オヤシラズ</t>
    </rPh>
    <rPh sb="4" eb="6">
      <t>カイガン</t>
    </rPh>
    <phoneticPr fontId="1"/>
  </si>
  <si>
    <t>#青梅川ヒスイ峡</t>
    <rPh sb="1" eb="4">
      <t>オウメガワ</t>
    </rPh>
    <rPh sb="7" eb="8">
      <t>キョウ</t>
    </rPh>
    <phoneticPr fontId="1"/>
  </si>
  <si>
    <t>#弁天岩</t>
    <rPh sb="1" eb="4">
      <t>ベンテンイワ</t>
    </rPh>
    <phoneticPr fontId="1"/>
  </si>
  <si>
    <t>#募集中</t>
    <rPh sb="1" eb="4">
      <t>ボシュウチュウ</t>
    </rPh>
    <phoneticPr fontId="1"/>
  </si>
  <si>
    <t>作成締切</t>
    <phoneticPr fontId="1"/>
  </si>
  <si>
    <t>#根知男山</t>
    <rPh sb="1" eb="5">
      <t xml:space="preserve">ネチオトコヤマ </t>
    </rPh>
    <phoneticPr fontId="1"/>
  </si>
  <si>
    <t>#五百万石</t>
    <phoneticPr fontId="1"/>
  </si>
  <si>
    <t>#日本酒</t>
    <rPh sb="1" eb="4">
      <t>🍶</t>
    </rPh>
    <phoneticPr fontId="1"/>
  </si>
  <si>
    <r>
      <t>～糸魚川の魅力 《 渡辺酒造店編 》 ～
皆さん、こんにちは</t>
    </r>
    <r>
      <rPr>
        <sz val="11"/>
        <color theme="1"/>
        <rFont val="Apple Color Emoji"/>
        <family val="2"/>
      </rPr>
      <t>😆</t>
    </r>
    <r>
      <rPr>
        <sz val="11"/>
        <color theme="1"/>
        <rFont val="游ゴシック"/>
        <family val="2"/>
        <charset val="128"/>
        <scheme val="minor"/>
      </rPr>
      <t>「KIDS体験！にいがた魅力キャンパス」です。
5/19（日）に開催する市民参加型事業第一弾「糸魚川のヒスイと大地」を前に、糸魚川の魅力をご紹介させていただきます。
「糸魚川のヒスイと大地」では、バスで糸魚川の様々な魅力ポイントを巡ります。
今回も訪問先の一つである【渡辺酒造店】をご紹介</t>
    </r>
    <r>
      <rPr>
        <sz val="11"/>
        <color theme="1"/>
        <rFont val="Apple Color Emoji"/>
        <family val="2"/>
      </rPr>
      <t>✨</t>
    </r>
    <r>
      <rPr>
        <sz val="11"/>
        <color theme="1"/>
        <rFont val="游ゴシック"/>
        <family val="2"/>
        <charset val="128"/>
      </rPr>
      <t xml:space="preserve">
</t>
    </r>
    <r>
      <rPr>
        <sz val="11"/>
        <color theme="1"/>
        <rFont val="游ゴシック"/>
        <family val="2"/>
        <charset val="128"/>
        <scheme val="minor"/>
      </rPr>
      <t xml:space="preserve">
1868年創業の渡辺酒造店さんは、新潟県の西端、富山県との県境に位置する糸魚川市の根知谷にあります。
自社栽培による原料米生産を本格的に展開しており、社員全員で酒米栽培（五百万石・越淡麗）の苗作りから収穫までを行っているそう</t>
    </r>
    <r>
      <rPr>
        <sz val="11"/>
        <color theme="1"/>
        <rFont val="Apple Color Emoji"/>
        <family val="2"/>
      </rPr>
      <t>🌾</t>
    </r>
    <r>
      <rPr>
        <sz val="11"/>
        <color theme="1"/>
        <rFont val="游ゴシック"/>
        <family val="2"/>
        <charset val="128"/>
        <scheme val="minor"/>
      </rPr>
      <t xml:space="preserve">
代表的な銘柄は「根知男山」です</t>
    </r>
    <r>
      <rPr>
        <sz val="11"/>
        <color theme="1"/>
        <rFont val="Apple Color Emoji"/>
        <family val="2"/>
      </rPr>
      <t>🍶</t>
    </r>
    <r>
      <rPr>
        <sz val="11"/>
        <color theme="1"/>
        <rFont val="游ゴシック"/>
        <family val="2"/>
        <charset val="128"/>
        <scheme val="minor"/>
      </rPr>
      <t xml:space="preserve">
東西の水を使い分け、ワインのように土地の気候風土や土壌を反映させた日本酒は、世界中のワイン業界からも注目を集めています！
事業当日は東西で水質の違う水を飲み分けてみましょう</t>
    </r>
    <r>
      <rPr>
        <sz val="11"/>
        <color theme="1"/>
        <rFont val="Apple Color Emoji"/>
        <family val="2"/>
      </rPr>
      <t>😊</t>
    </r>
    <r>
      <rPr>
        <sz val="11"/>
        <color theme="1"/>
        <rFont val="游ゴシック"/>
        <family val="2"/>
        <charset val="128"/>
        <scheme val="minor"/>
      </rPr>
      <t xml:space="preserve">
画像提供元：(一社)糸魚川市観光協会様
-----------------------------------------------------------------
参加申し込み・お問い合わせはプロフィールのURLから！
皆さんのご参加お待ちしております！
-----------------------------------------------------------------------------------------------
参加申し込み・お問い合わせはプロフィールのURLから！
皆さんのご参加お待ちしております！</t>
    </r>
    <rPh sb="1" eb="4">
      <t>イトイガワ</t>
    </rPh>
    <rPh sb="5" eb="7">
      <t>ミリョク</t>
    </rPh>
    <rPh sb="10" eb="14">
      <t>ワタナベシュゾウ</t>
    </rPh>
    <rPh sb="14" eb="15">
      <t>ミセ</t>
    </rPh>
    <rPh sb="15" eb="16">
      <t xml:space="preserve">ヘン </t>
    </rPh>
    <rPh sb="40" eb="44">
      <t>ワタナベシュゾウ</t>
    </rPh>
    <rPh sb="44" eb="45">
      <t>ミセ</t>
    </rPh>
    <rPh sb="46" eb="47">
      <t>サマ</t>
    </rPh>
    <rPh sb="52" eb="54">
      <t>トウザイ</t>
    </rPh>
    <rPh sb="55" eb="56">
      <t>ミズ</t>
    </rPh>
    <rPh sb="57" eb="58">
      <t>ツカ</t>
    </rPh>
    <rPh sb="59" eb="60">
      <t>ワ</t>
    </rPh>
    <rPh sb="62" eb="63">
      <t>サケ</t>
    </rPh>
    <rPh sb="63" eb="64">
      <t>ヅク</t>
    </rPh>
    <rPh sb="72" eb="73">
      <t>コメ</t>
    </rPh>
    <rPh sb="73" eb="74">
      <t>ヅク</t>
    </rPh>
    <rPh sb="75" eb="78">
      <t xml:space="preserve">ダイイチダｎ </t>
    </rPh>
    <rPh sb="87" eb="89">
      <t>シュゾウ</t>
    </rPh>
    <rPh sb="89" eb="90">
      <t>ミセ</t>
    </rPh>
    <rPh sb="103" eb="104">
      <t>コト</t>
    </rPh>
    <rPh sb="106" eb="108">
      <t>チソウ</t>
    </rPh>
    <rPh sb="109" eb="111">
      <t>サカイメ</t>
    </rPh>
    <rPh sb="112" eb="113">
      <t>タ</t>
    </rPh>
    <rPh sb="115" eb="116">
      <t>メズラ</t>
    </rPh>
    <rPh sb="118" eb="120">
      <t>シュゾウ</t>
    </rPh>
    <rPh sb="120" eb="121">
      <t>ミセ</t>
    </rPh>
    <rPh sb="127" eb="131">
      <t>ジギョウトウジツ</t>
    </rPh>
    <rPh sb="132" eb="134">
      <t>トウザイ</t>
    </rPh>
    <rPh sb="167" eb="169">
      <t xml:space="preserve">ワタナベ </t>
    </rPh>
    <rPh sb="169" eb="171">
      <t xml:space="preserve">シュゾウ </t>
    </rPh>
    <rPh sb="171" eb="172">
      <t>…</t>
    </rPh>
    <rPh sb="180" eb="182">
      <t xml:space="preserve">ワタナベ </t>
    </rPh>
    <rPh sb="182" eb="184">
      <t xml:space="preserve">シュゾウ </t>
    </rPh>
    <rPh sb="184" eb="185">
      <t xml:space="preserve">テン </t>
    </rPh>
    <rPh sb="185" eb="187">
      <t xml:space="preserve">ソウギョウ </t>
    </rPh>
    <rPh sb="296" eb="299">
      <t xml:space="preserve">ダイヒョウテキナ </t>
    </rPh>
    <rPh sb="300" eb="302">
      <t xml:space="preserve">メイガラハ </t>
    </rPh>
    <rPh sb="304" eb="308">
      <t>ネチオト</t>
    </rPh>
    <phoneticPr fontId="1"/>
  </si>
  <si>
    <r>
      <t>～糸魚川の魅力 《 フォッサマグナミュージアム編 》 ～
皆さん、こんにちは</t>
    </r>
    <r>
      <rPr>
        <sz val="11"/>
        <color theme="1"/>
        <rFont val="Apple Color Emoji"/>
        <family val="2"/>
      </rPr>
      <t>😆</t>
    </r>
    <r>
      <rPr>
        <sz val="11"/>
        <color theme="1"/>
        <rFont val="游ゴシック"/>
        <family val="2"/>
        <charset val="128"/>
        <scheme val="minor"/>
      </rPr>
      <t>「KIDS体験！にいがた魅力キャンパス」です。
5/19（日）に開催する市民参加型事業第一弾「糸魚川のヒスイと大地」を前に、糸魚川の魅力をご紹介させていただきます。
「糸魚川のヒスイと大地」では、バスで糸魚川の様々な魅力ポイントを巡ります。
今回も訪問先の一つである【フォッサマグナミュージアム】をご紹介</t>
    </r>
    <r>
      <rPr>
        <sz val="11"/>
        <color theme="1"/>
        <rFont val="Apple Color Emoji"/>
        <family val="2"/>
      </rPr>
      <t>✨</t>
    </r>
    <r>
      <rPr>
        <sz val="11"/>
        <color theme="1"/>
        <rFont val="游ゴシック"/>
        <family val="2"/>
        <charset val="128"/>
        <scheme val="minor"/>
      </rPr>
      <t xml:space="preserve">
平成6年に糸魚川市の美山公園にある奴奈川の郷（ぬなかわのさと）に開館した石の博物館糸「フォッサマグナミュージアム」では、魚川の海岸で見つかったヒスイをはじめ、珍しい鉱物や化石などを見学できます</t>
    </r>
    <r>
      <rPr>
        <sz val="11"/>
        <color theme="1"/>
        <rFont val="Apple Color Emoji"/>
        <family val="2"/>
      </rPr>
      <t>👀</t>
    </r>
    <r>
      <rPr>
        <sz val="11"/>
        <color theme="1"/>
        <rFont val="游ゴシック"/>
        <family val="2"/>
        <charset val="128"/>
        <scheme val="minor"/>
      </rPr>
      <t xml:space="preserve">
事業当日は研修会場として使わせていただくだけになりますが、
地質の時代経過に沿って地球が育んできた自然環境や資源の恵みなども学べるので、
ぜひ事業前や別の日にも訪問してみてください！
画像提供元：(一社)糸魚川市観光協会様
-----------------------------------------------------------------------------------------------
参加申し込み・お問い合わせはプロフィールのURLから！
皆さんのご参加お待ちしております！</t>
    </r>
    <rPh sb="79" eb="83">
      <t>ジギョウトウジツ</t>
    </rPh>
    <rPh sb="84" eb="88">
      <t>ケンシュウカイジョウ</t>
    </rPh>
    <rPh sb="91" eb="92">
      <t>ツカ</t>
    </rPh>
    <rPh sb="111" eb="113">
      <t>テンジ</t>
    </rPh>
    <rPh sb="114" eb="116">
      <t>ジュウジツ</t>
    </rPh>
    <rPh sb="124" eb="128">
      <t>ジギ</t>
    </rPh>
    <rPh sb="128" eb="129">
      <t>ベツ</t>
    </rPh>
    <rPh sb="130" eb="131">
      <t>ヒ</t>
    </rPh>
    <rPh sb="133" eb="135">
      <t>ホウモン</t>
    </rPh>
    <rPh sb="356" eb="357">
      <t xml:space="preserve">マナベルノデ </t>
    </rPh>
    <phoneticPr fontId="1"/>
  </si>
  <si>
    <r>
      <t>～糸魚川の魅力 《 海の幸・道の駅マリンドリーム能生編 》 ～
皆さん、こんにちは</t>
    </r>
    <r>
      <rPr>
        <sz val="11"/>
        <color theme="1"/>
        <rFont val="Apple Color Emoji"/>
        <family val="2"/>
      </rPr>
      <t>😆</t>
    </r>
    <r>
      <rPr>
        <sz val="11"/>
        <color theme="1"/>
        <rFont val="游ゴシック"/>
        <family val="2"/>
        <charset val="128"/>
        <scheme val="minor"/>
      </rPr>
      <t>「KIDS体験！にいがた魅力キャンパス」です。
5/19（日）に開催する市民参加型事業第一弾「糸魚川のヒスイと大地」を前に、糸魚川の魅力をご紹介させていただきます。
今回は【海の幸・道の駅マリンドリーム能生】をご紹介</t>
    </r>
    <r>
      <rPr>
        <sz val="11"/>
        <color theme="1"/>
        <rFont val="Apple Color Emoji"/>
        <family val="2"/>
      </rPr>
      <t>✨</t>
    </r>
    <r>
      <rPr>
        <sz val="11"/>
        <color theme="1"/>
        <rFont val="游ゴシック"/>
        <family val="2"/>
        <charset val="128"/>
        <scheme val="minor"/>
      </rPr>
      <t xml:space="preserve">
日本一のベニズワイガニの直売所「かにや横丁」や大型鮮魚センターのある道の駅。
糸魚川市をはじめとした地元のお土産も充実しており、
国道8号線沿いにあるのでアクセスも良好です</t>
    </r>
    <r>
      <rPr>
        <sz val="11"/>
        <color theme="1"/>
        <rFont val="Apple Color Emoji"/>
        <family val="2"/>
      </rPr>
      <t>🚘</t>
    </r>
    <r>
      <rPr>
        <sz val="11"/>
        <color theme="1"/>
        <rFont val="游ゴシック"/>
        <family val="2"/>
        <charset val="128"/>
        <scheme val="minor"/>
      </rPr>
      <t xml:space="preserve">
レストランやお食事処では新鮮な海の幸を味わえるので、
事業に参加される方もそうでない方も、ぜひ一度立ち寄ってみてはいかがでしょうか？
画像提供元：(一社)糸魚川市観光協会様
-----------------------------------------------------------------------------------------------
事業参加申し込み・お問い合わせはプロフィールのURLから！
皆さんのご参加お待ちしております！</t>
    </r>
    <rPh sb="1" eb="4">
      <t>ニホンイチ</t>
    </rPh>
    <rPh sb="13" eb="16">
      <t>チョクバイジョ</t>
    </rPh>
    <rPh sb="17" eb="19">
      <t>センギョ</t>
    </rPh>
    <rPh sb="26" eb="27">
      <t>ミチ</t>
    </rPh>
    <rPh sb="28" eb="29">
      <t>エキ</t>
    </rPh>
    <rPh sb="31" eb="35">
      <t>イトイガワシ</t>
    </rPh>
    <rPh sb="42" eb="44">
      <t>ジモト</t>
    </rPh>
    <rPh sb="46" eb="48">
      <t>ミヤゲ</t>
    </rPh>
    <rPh sb="49" eb="51">
      <t>ジュウジツ</t>
    </rPh>
    <rPh sb="53" eb="55">
      <t>コクドウ</t>
    </rPh>
    <rPh sb="56" eb="59">
      <t>ゴウセンゾ</t>
    </rPh>
    <rPh sb="70" eb="71">
      <t>ヨ</t>
    </rPh>
    <rPh sb="77" eb="79">
      <t>ショクジ</t>
    </rPh>
    <rPh sb="86" eb="88">
      <t>ジギョウ</t>
    </rPh>
    <rPh sb="89" eb="91">
      <t>サンカ</t>
    </rPh>
    <rPh sb="169" eb="171">
      <t xml:space="preserve">ユウメイ </t>
    </rPh>
    <rPh sb="200" eb="202">
      <t>ジギョウ</t>
    </rPh>
    <rPh sb="234" eb="236">
      <t xml:space="preserve">リョウコウ </t>
    </rPh>
    <phoneticPr fontId="1"/>
  </si>
  <si>
    <r>
      <t>～ 市民参加型事業「糸魚川のヒスイと大地」参加申込締め切り延長のお知らせ ～
皆さん、こんにちは</t>
    </r>
    <r>
      <rPr>
        <sz val="11"/>
        <color theme="1"/>
        <rFont val="Apple Color Emoji"/>
        <family val="2"/>
      </rPr>
      <t>😆</t>
    </r>
    <r>
      <rPr>
        <sz val="11"/>
        <color theme="1"/>
        <rFont val="游ゴシック"/>
        <family val="2"/>
        <charset val="128"/>
        <scheme val="minor"/>
      </rPr>
      <t>「KIDS体験！にいがた魅力キャンパス」です。
5/19（日）に開催する市民参加型事業第一弾「糸魚川のヒスイと大地」へのご応募、誠にありがとうございます！
現時点で定員まで若干の余裕がありますので、
参加をご希望の方でお申込みがまだの方はプロフィールのURLからお早めにお願いいたします</t>
    </r>
    <r>
      <rPr>
        <sz val="11"/>
        <color theme="1"/>
        <rFont val="Apple Color Emoji"/>
        <family val="2"/>
      </rPr>
      <t>😊</t>
    </r>
    <r>
      <rPr>
        <sz val="11"/>
        <color theme="1"/>
        <rFont val="游ゴシック"/>
        <family val="2"/>
        <charset val="128"/>
        <scheme val="minor"/>
      </rPr>
      <t xml:space="preserve">
皆さんのご参加、奮ってお待ちしております！
また、参加を申し込まれた方には別途メールにてご案内を差し上げますので、ご確認をお願いいたします。
-----------------------------------------------------------------------------------------------
事業参加申し込み・お問い合わせはプロフィールのURLから！
皆さんのご参加お待ちしております！</t>
    </r>
    <rPh sb="2" eb="4">
      <t>シメキリ</t>
    </rPh>
    <rPh sb="4" eb="6">
      <t>エンチョウ</t>
    </rPh>
    <rPh sb="18" eb="20">
      <t>オウボ</t>
    </rPh>
    <rPh sb="23" eb="30">
      <t>ダイジョウブ</t>
    </rPh>
    <rPh sb="65" eb="68">
      <t>ゲンジテン</t>
    </rPh>
    <rPh sb="73" eb="74">
      <t>ジャッカン</t>
    </rPh>
    <rPh sb="112" eb="113">
      <t xml:space="preserve">マコトニ </t>
    </rPh>
    <rPh sb="153" eb="155">
      <t xml:space="preserve">サンカ </t>
    </rPh>
    <rPh sb="196" eb="197">
      <t xml:space="preserve">ミナサｎ </t>
    </rPh>
    <phoneticPr fontId="1"/>
  </si>
  <si>
    <r>
      <t>～糸魚川の魅力 《 糸魚川ユネスコ世界ジオパーク編 》 ～
皆さん、こんにちは</t>
    </r>
    <r>
      <rPr>
        <sz val="11"/>
        <color theme="1"/>
        <rFont val="Segoe UI Emoji"/>
        <family val="2"/>
      </rPr>
      <t>😆</t>
    </r>
    <r>
      <rPr>
        <sz val="11"/>
        <color theme="1"/>
        <rFont val="游ゴシック"/>
        <family val="2"/>
        <charset val="128"/>
        <scheme val="minor"/>
      </rPr>
      <t>「KIDS体験！にいがた魅力キャンパス」です。
5/19（日）に開催する市民参加型事業第一弾「糸魚川のヒスイと大地」を前に、糸魚川の魅力をご紹介させていただきます。
「糸魚川のヒスイと大地」では、バスで糸魚川の様々な魅力ポイントを巡ります。
今回も訪問先の一つである【糸魚川ユネスコ世界ジオパーク】をご紹介</t>
    </r>
    <r>
      <rPr>
        <sz val="11"/>
        <color theme="1"/>
        <rFont val="Segoe UI Emoji"/>
        <family val="2"/>
      </rPr>
      <t>✨</t>
    </r>
    <r>
      <rPr>
        <sz val="11"/>
        <color theme="1"/>
        <rFont val="游ゴシック"/>
        <family val="2"/>
        <charset val="128"/>
        <scheme val="minor"/>
      </rPr>
      <t xml:space="preserve">
ジオパークは、世界的に優れた地質や文化の遺産を知り、守り、生かすプログラムです。
ユネスコの厳しい審査基準に基づいて認定されるもので、糸魚川市は日本で10箇所あるジオパークの1つです。
糸魚川市ユネスコ世界ジオパークは24ものエリアがあり、ヒスイに関するもの、日本列島形成の歴史に関わるもの、雄大な山々からなるものに大別できます。
いずれも貴重な遺産であり、それらを浪費するのではなく大事に生かしていくべく、糸魚川市では「石のまち　糸魚川」というプロジェクトを立ち上げ、市全体で取組を進めています。
今回の事業でもそれらの遺産の一部に触れていただき、地域資源であるそれらの遺産の価値を感じてもらえればと思います。
写真提供元：糸魚川ジオパーク協議会
-----------------------------------------------------------------------------------------------
事業参加申し込み・お問い合わせはプロフィールのURLから！
皆さんのご参加お待ちしております！</t>
    </r>
    <rPh sb="8" eb="11">
      <t>セカイテキ</t>
    </rPh>
    <rPh sb="12" eb="13">
      <t>スグ</t>
    </rPh>
    <rPh sb="15" eb="17">
      <t>チシツ</t>
    </rPh>
    <rPh sb="18" eb="20">
      <t>ブンカ</t>
    </rPh>
    <rPh sb="21" eb="23">
      <t>イサン</t>
    </rPh>
    <rPh sb="46" eb="47">
      <t>キビ</t>
    </rPh>
    <rPh sb="67" eb="71">
      <t>イトイガワシ</t>
    </rPh>
    <rPh sb="72" eb="74">
      <t>ニホン</t>
    </rPh>
    <rPh sb="77" eb="79">
      <t>カショ</t>
    </rPh>
    <rPh sb="123" eb="124">
      <t>カン</t>
    </rPh>
    <rPh sb="129" eb="135">
      <t>ニホンレットウケイセイ</t>
    </rPh>
    <rPh sb="136" eb="138">
      <t>レキシ</t>
    </rPh>
    <rPh sb="139" eb="140">
      <t>カカ</t>
    </rPh>
    <rPh sb="145" eb="147">
      <t>ユウダイ</t>
    </rPh>
    <rPh sb="148" eb="150">
      <t>ヤマヤマ</t>
    </rPh>
    <rPh sb="157" eb="159">
      <t>タイベツ</t>
    </rPh>
    <rPh sb="169" eb="171">
      <t>キチョウ</t>
    </rPh>
    <rPh sb="172" eb="174">
      <t>イサン</t>
    </rPh>
    <rPh sb="182" eb="184">
      <t>ロウヒ</t>
    </rPh>
    <rPh sb="191" eb="193">
      <t>ダイジ</t>
    </rPh>
    <rPh sb="194" eb="195">
      <t>イ</t>
    </rPh>
    <rPh sb="203" eb="207">
      <t>イトイガワシ</t>
    </rPh>
    <rPh sb="210" eb="211">
      <t>イシ</t>
    </rPh>
    <rPh sb="215" eb="218">
      <t>イトイガワ</t>
    </rPh>
    <rPh sb="229" eb="230">
      <t>タ</t>
    </rPh>
    <rPh sb="231" eb="232">
      <t>ア</t>
    </rPh>
    <rPh sb="234" eb="237">
      <t>シゼンタイ</t>
    </rPh>
    <rPh sb="238" eb="240">
      <t>トリクミ</t>
    </rPh>
    <rPh sb="241" eb="242">
      <t>スス</t>
    </rPh>
    <rPh sb="250" eb="252">
      <t>コンカイ</t>
    </rPh>
    <rPh sb="253" eb="255">
      <t>ジギョウ</t>
    </rPh>
    <rPh sb="261" eb="263">
      <t>イサン</t>
    </rPh>
    <rPh sb="264" eb="266">
      <t>イチブ</t>
    </rPh>
    <rPh sb="267" eb="268">
      <t>フ</t>
    </rPh>
    <rPh sb="275" eb="279">
      <t>チイキシゲン</t>
    </rPh>
    <rPh sb="286" eb="288">
      <t>イサン</t>
    </rPh>
    <rPh sb="289" eb="291">
      <t>カチ</t>
    </rPh>
    <rPh sb="292" eb="293">
      <t>カン</t>
    </rPh>
    <rPh sb="301" eb="302">
      <t>オモ</t>
    </rPh>
    <rPh sb="426" eb="428">
      <t>ジギョウ</t>
    </rPh>
    <rPh sb="512" eb="513">
      <t>モト</t>
    </rPh>
    <phoneticPr fontId="1"/>
  </si>
  <si>
    <r>
      <t>～ 市民参加型事業「糸魚川のヒスイと大地」申込〆切のお知らせ！ ～
皆さん、こんにちは</t>
    </r>
    <r>
      <rPr>
        <sz val="11"/>
        <color theme="1"/>
        <rFont val="Segoe UI Emoji"/>
        <family val="2"/>
      </rPr>
      <t>😆</t>
    </r>
    <r>
      <rPr>
        <sz val="11"/>
        <color theme="1"/>
        <rFont val="游ゴシック"/>
        <family val="2"/>
        <charset val="128"/>
        <scheme val="minor"/>
      </rPr>
      <t>「KIDS体験！にいがた魅力キャンパス」です。
5/19（日）に開催する市民参加型事業第一弾「糸魚川のヒスイと大地」の申込〆切が明日5月5日（日）となっております！
糸魚川の魅力や地域資源などを学び・体感できる楽しい事業ですので、
ぜひ皆さんのご参加をお待ちしております</t>
    </r>
    <r>
      <rPr>
        <sz val="11"/>
        <color theme="1"/>
        <rFont val="Segoe UI Emoji"/>
        <family val="2"/>
      </rPr>
      <t>✨</t>
    </r>
    <r>
      <rPr>
        <sz val="11"/>
        <color theme="1"/>
        <rFont val="游ゴシック"/>
        <family val="2"/>
        <charset val="128"/>
        <scheme val="minor"/>
      </rPr>
      <t xml:space="preserve">
参加をご希望の方で、お申込みがまだの方は
プロフィールのURLからお早めにお願いいたします</t>
    </r>
    <r>
      <rPr>
        <sz val="11"/>
        <color theme="1"/>
        <rFont val="Segoe UI Emoji"/>
        <family val="2"/>
      </rPr>
      <t>😊</t>
    </r>
    <r>
      <rPr>
        <sz val="11"/>
        <color theme="1"/>
        <rFont val="游ゴシック"/>
        <family val="2"/>
        <charset val="128"/>
        <scheme val="minor"/>
      </rPr>
      <t xml:space="preserve">
（なお、応募者数が定員に到達しなかった場合は5月6日以降も受け付ける予定です。）
-----------------------------------------------------------------------------------------------
事業参加申し込み・お問い合わせはプロフィールのURLから！
皆さんのご参加お待ちしております！</t>
    </r>
    <rPh sb="2" eb="4">
      <t>モウシコミ</t>
    </rPh>
    <rPh sb="4" eb="6">
      <t>シメキリ</t>
    </rPh>
    <rPh sb="13" eb="14">
      <t>ガツ</t>
    </rPh>
    <rPh sb="16" eb="17">
      <t>ニチ</t>
    </rPh>
    <rPh sb="18" eb="23">
      <t>イトイガワジギョウ</t>
    </rPh>
    <rPh sb="24" eb="30">
      <t>モウシコミシメキリ</t>
    </rPh>
    <rPh sb="33" eb="35">
      <t>アス</t>
    </rPh>
    <rPh sb="36" eb="37">
      <t>ガツ</t>
    </rPh>
    <rPh sb="38" eb="39">
      <t>ニチ</t>
    </rPh>
    <rPh sb="40" eb="41">
      <t>ニチ</t>
    </rPh>
    <rPh sb="51" eb="53">
      <t>サンカ</t>
    </rPh>
    <rPh sb="55" eb="57">
      <t>キボウ</t>
    </rPh>
    <rPh sb="58" eb="59">
      <t>カタ</t>
    </rPh>
    <rPh sb="62" eb="64">
      <t>モウシコ</t>
    </rPh>
    <rPh sb="89" eb="93">
      <t>オウボシャスウ</t>
    </rPh>
    <rPh sb="94" eb="96">
      <t>テイイン</t>
    </rPh>
    <rPh sb="97" eb="99">
      <t>トウタツ</t>
    </rPh>
    <rPh sb="105" eb="106">
      <t>バアイ</t>
    </rPh>
    <rPh sb="108" eb="109">
      <t>ガツ</t>
    </rPh>
    <rPh sb="110" eb="111">
      <t>ニチ</t>
    </rPh>
    <rPh sb="111" eb="113">
      <t>イコウ</t>
    </rPh>
    <rPh sb="114" eb="115">
      <t>ウ</t>
    </rPh>
    <rPh sb="116" eb="117">
      <t>ツ</t>
    </rPh>
    <rPh sb="119" eb="126">
      <t>ヨテイ</t>
    </rPh>
    <rPh sb="127" eb="130">
      <t xml:space="preserve">イトイガワノ </t>
    </rPh>
    <rPh sb="131" eb="133">
      <t xml:space="preserve">ミリョク </t>
    </rPh>
    <rPh sb="141" eb="142">
      <t xml:space="preserve">マナビ </t>
    </rPh>
    <rPh sb="144" eb="146">
      <t xml:space="preserve">タイカｎ </t>
    </rPh>
    <rPh sb="149" eb="150">
      <t xml:space="preserve">タノシイ </t>
    </rPh>
    <rPh sb="152" eb="154">
      <t xml:space="preserve">ジギョウ </t>
    </rPh>
    <rPh sb="161" eb="162">
      <t xml:space="preserve">ミナサンオ </t>
    </rPh>
    <rPh sb="211" eb="213">
      <t>ジギョウ</t>
    </rPh>
    <phoneticPr fontId="1"/>
  </si>
  <si>
    <t>～ 糸魚川事業は【本日5月5日申込〆切】です！ ～
5月19日の糸魚川事業の申込〆切は、本日5月5日（日）となっています。
参加をご希望の方で、お申込みがまだの方はお早めにお願いいたします。
（なお、応募者数が定員に到達しなかった場合は明日以降も受け付ける予定です。）
-----------------------------------------------------------------------------------------------
事業参加申し込み・お問い合わせはプロフィールのURLから！
皆さんのご参加お待ちしております！</t>
    <rPh sb="2" eb="7">
      <t>イトイガワジギョウ</t>
    </rPh>
    <rPh sb="8" eb="15">
      <t>(ホンジツ5ガツ5ニチ</t>
    </rPh>
    <rPh sb="28" eb="29">
      <t>ガツ</t>
    </rPh>
    <rPh sb="31" eb="32">
      <t>ニチ</t>
    </rPh>
    <rPh sb="33" eb="38">
      <t>イトイガワジギョウ</t>
    </rPh>
    <rPh sb="39" eb="53">
      <t>モウシコミシメキリハ､ホンジツ5ガツ5ニチ(ニチ</t>
    </rPh>
    <rPh sb="63" eb="65">
      <t>サンカ</t>
    </rPh>
    <rPh sb="119" eb="121">
      <t>アス</t>
    </rPh>
    <phoneticPr fontId="1"/>
  </si>
  <si>
    <t>リポスト「ヒーリングガーデンたかなみ」</t>
    <phoneticPr fontId="1"/>
  </si>
  <si>
    <t>リポスト「まいぷれ糸魚川：GWは糸魚川！」</t>
    <rPh sb="9" eb="12">
      <t>イトイガワ</t>
    </rPh>
    <rPh sb="16" eb="19">
      <t>イトイガワ</t>
    </rPh>
    <phoneticPr fontId="1"/>
  </si>
  <si>
    <t>リポスト「まいぷれ糸魚川：糸魚川の魅力を体験！（糸魚川事業）」</t>
    <rPh sb="9" eb="12">
      <t>イトイガワ</t>
    </rPh>
    <rPh sb="13" eb="16">
      <t>イトイガワ</t>
    </rPh>
    <rPh sb="17" eb="19">
      <t>ミリョク</t>
    </rPh>
    <rPh sb="20" eb="22">
      <t>タイケン</t>
    </rPh>
    <rPh sb="24" eb="27">
      <t>イトイガワ</t>
    </rPh>
    <rPh sb="27" eb="29">
      <t>ジギョウ</t>
    </rPh>
    <phoneticPr fontId="1"/>
  </si>
  <si>
    <t>リポスト「まいぷれ糸魚川：新観光名所爆誕」</t>
    <rPh sb="9" eb="12">
      <t>イトイガワ</t>
    </rPh>
    <rPh sb="13" eb="20">
      <t>シンカンコウメイショバクタン</t>
    </rPh>
    <phoneticPr fontId="1"/>
  </si>
  <si>
    <t>リポスト「にいがたJC：事業への想い」</t>
    <rPh sb="12" eb="14">
      <t>ジギョウ</t>
    </rPh>
    <rPh sb="16" eb="17">
      <t>オモ</t>
    </rPh>
    <phoneticPr fontId="1"/>
  </si>
  <si>
    <t>糸魚川事業　申込〆切＆応募の御礼</t>
    <rPh sb="0" eb="5">
      <t>イトイガワジギョウ</t>
    </rPh>
    <rPh sb="6" eb="10">
      <t>モウシコミシメキリ</t>
    </rPh>
    <rPh sb="11" eb="13">
      <t>オウボ</t>
    </rPh>
    <rPh sb="14" eb="16">
      <t>オレイ</t>
    </rPh>
    <phoneticPr fontId="1"/>
  </si>
  <si>
    <t>糸魚川事業　事業実施3日前です！</t>
    <rPh sb="0" eb="5">
      <t>イトイガワジギョウ</t>
    </rPh>
    <rPh sb="6" eb="10">
      <t>ジギョウジッシ</t>
    </rPh>
    <rPh sb="11" eb="13">
      <t>ニチマエ</t>
    </rPh>
    <phoneticPr fontId="1"/>
  </si>
  <si>
    <t>糸魚川事業　事業参加ありがとうございました！</t>
    <rPh sb="0" eb="5">
      <t>イトイガワジギョウ</t>
    </rPh>
    <rPh sb="6" eb="10">
      <t>ジギョウサンカ</t>
    </rPh>
    <phoneticPr fontId="1"/>
  </si>
  <si>
    <t>糸魚川事業　参加の御礼と当日の様子①</t>
    <rPh sb="0" eb="5">
      <t>イトイガワジギョウ</t>
    </rPh>
    <rPh sb="6" eb="8">
      <t>サンカ</t>
    </rPh>
    <rPh sb="9" eb="11">
      <t>オンレイ</t>
    </rPh>
    <rPh sb="12" eb="14">
      <t>トウジツ</t>
    </rPh>
    <rPh sb="15" eb="17">
      <t>ヨウス</t>
    </rPh>
    <phoneticPr fontId="1"/>
  </si>
  <si>
    <r>
      <t>～本日、糸魚川事業の申込〆切です！ ～
皆さん、こんにちは</t>
    </r>
    <r>
      <rPr>
        <sz val="11"/>
        <color theme="1"/>
        <rFont val="Segoe UI Emoji"/>
        <family val="2"/>
      </rPr>
      <t>😆</t>
    </r>
    <r>
      <rPr>
        <sz val="11"/>
        <color theme="1"/>
        <rFont val="游ゴシック"/>
        <family val="2"/>
        <charset val="128"/>
        <scheme val="minor"/>
      </rPr>
      <t>「KIDS体験！にいがた魅力キャンパス」です。
5/19（日）に開催する市民参加型事業第一弾「糸魚川のヒスイと大地」の第2回申込〆切は本日5/12（日）とさせていただきます。
参加をご希望の方で、お申込みがまだの方はお早めにお願いいたします！
-----------------------------------------------------------------------------------------------
参加申し込み・お問い合わせはプロフィールのURLから！
皆さんのご参加お待ちしております！</t>
    </r>
    <rPh sb="1" eb="3">
      <t>ホンジツ</t>
    </rPh>
    <rPh sb="4" eb="9">
      <t>イトイガワジギョウ</t>
    </rPh>
    <rPh sb="10" eb="14">
      <t>モウシコミシメキリ</t>
    </rPh>
    <rPh sb="39" eb="43">
      <t>ワタナベシュゾウ</t>
    </rPh>
    <rPh sb="43" eb="44">
      <t>ミセ</t>
    </rPh>
    <rPh sb="45" eb="46">
      <t>サマ</t>
    </rPh>
    <rPh sb="51" eb="53">
      <t>トウザイ</t>
    </rPh>
    <rPh sb="54" eb="55">
      <t>ミズ</t>
    </rPh>
    <rPh sb="56" eb="57">
      <t>ツカ</t>
    </rPh>
    <rPh sb="58" eb="59">
      <t>ワ</t>
    </rPh>
    <rPh sb="61" eb="62">
      <t>サケ</t>
    </rPh>
    <rPh sb="62" eb="63">
      <t>ヅク</t>
    </rPh>
    <rPh sb="71" eb="72">
      <t>コメ</t>
    </rPh>
    <rPh sb="72" eb="73">
      <t>ヅク</t>
    </rPh>
    <rPh sb="74" eb="77">
      <t xml:space="preserve">ダイイチダｎ </t>
    </rPh>
    <rPh sb="86" eb="88">
      <t>シュゾウ</t>
    </rPh>
    <rPh sb="88" eb="89">
      <t>ミセ</t>
    </rPh>
    <rPh sb="90" eb="91">
      <t>ダイ</t>
    </rPh>
    <rPh sb="92" eb="97">
      <t>カイモウシコミシメキリ</t>
    </rPh>
    <rPh sb="98" eb="100">
      <t>ホンジツ</t>
    </rPh>
    <rPh sb="105" eb="106">
      <t>ニチ</t>
    </rPh>
    <rPh sb="119" eb="120">
      <t>メズラ</t>
    </rPh>
    <rPh sb="120" eb="122">
      <t>サンカ</t>
    </rPh>
    <rPh sb="124" eb="126">
      <t>キボウ</t>
    </rPh>
    <rPh sb="127" eb="128">
      <t>カタ</t>
    </rPh>
    <rPh sb="131" eb="133">
      <t>モウシコ</t>
    </rPh>
    <phoneticPr fontId="1"/>
  </si>
  <si>
    <r>
      <t>～ 市民参加型事業「糸魚川のヒスイと大地」参加申込受付終了のお知らせ ～
皆さん、こんにちは</t>
    </r>
    <r>
      <rPr>
        <sz val="11"/>
        <color theme="1"/>
        <rFont val="Segoe UI Emoji"/>
        <family val="2"/>
      </rPr>
      <t>😆</t>
    </r>
    <r>
      <rPr>
        <sz val="11"/>
        <color theme="1"/>
        <rFont val="游ゴシック"/>
        <family val="2"/>
        <charset val="128"/>
        <scheme val="minor"/>
      </rPr>
      <t>「KIDS体験！にいがた魅力キャンパス」です。
5/19（日）に開催する市民参加型事業第一弾「糸魚川のヒスイと大地」ですが、
定員を上回るご応募をいただきましたので、申込を締め切らせていただきます。
沢山のご応募、誠にありがとうございました</t>
    </r>
    <r>
      <rPr>
        <sz val="11"/>
        <color theme="1"/>
        <rFont val="Segoe UI Emoji"/>
        <family val="2"/>
      </rPr>
      <t>✨</t>
    </r>
    <r>
      <rPr>
        <sz val="11"/>
        <color theme="1"/>
        <rFont val="游ゴシック"/>
        <family val="2"/>
        <charset val="128"/>
        <scheme val="minor"/>
      </rPr>
      <t xml:space="preserve">
参加を申し込まれた方には、別途メールにてご案内を差し上げますので、ご確認をお願いいたします。
なお、7月は村上・8月は加茂でも事業を開催いたしますので、
日程の都合などでご参加できなかった方は、ぜひこちらへのご参加をお待ちしております！
また、すべての事業終了後には事業の様子をまとめたアーカイブ動画も公開する予定ですので、そちらもお楽しみに</t>
    </r>
    <r>
      <rPr>
        <sz val="11"/>
        <color theme="1"/>
        <rFont val="Segoe UI Emoji"/>
        <family val="2"/>
      </rPr>
      <t>😊</t>
    </r>
    <r>
      <rPr>
        <sz val="11"/>
        <color theme="1"/>
        <rFont val="游ゴシック"/>
        <family val="2"/>
        <charset val="128"/>
        <scheme val="minor"/>
      </rPr>
      <t xml:space="preserve">
-----------------------------------------------------------------------------------------------
事業参加申し込み・お問い合わせはプロフィールのURLから！
皆さんのご参加お待ちしております！</t>
    </r>
    <rPh sb="1" eb="4">
      <t>(テイイン</t>
    </rPh>
    <rPh sb="19" eb="21">
      <t>オウボ</t>
    </rPh>
    <rPh sb="21" eb="25">
      <t xml:space="preserve">サンカモウシコミ </t>
    </rPh>
    <rPh sb="25" eb="27">
      <t xml:space="preserve">ウケツケ </t>
    </rPh>
    <rPh sb="27" eb="29">
      <t xml:space="preserve">シュウリョウ </t>
    </rPh>
    <rPh sb="51" eb="53">
      <t>タスウ</t>
    </rPh>
    <rPh sb="55" eb="57">
      <t>オウボ</t>
    </rPh>
    <rPh sb="71" eb="73">
      <t>テイイン</t>
    </rPh>
    <rPh sb="74" eb="76">
      <t>ウワマワ</t>
    </rPh>
    <rPh sb="78" eb="80">
      <t>オウボ</t>
    </rPh>
    <rPh sb="89" eb="91">
      <t>モウシコミ</t>
    </rPh>
    <rPh sb="92" eb="93">
      <t>シ</t>
    </rPh>
    <rPh sb="94" eb="95">
      <t>キ</t>
    </rPh>
    <rPh sb="108" eb="110">
      <t xml:space="preserve">テイイｎ </t>
    </rPh>
    <rPh sb="114" eb="116">
      <t>サンカ</t>
    </rPh>
    <rPh sb="117" eb="118">
      <t>モウ</t>
    </rPh>
    <rPh sb="135" eb="137">
      <t>アンナイ</t>
    </rPh>
    <rPh sb="138" eb="139">
      <t>サ</t>
    </rPh>
    <rPh sb="140" eb="141">
      <t>ア</t>
    </rPh>
    <rPh sb="146" eb="150">
      <t>ニッテイ</t>
    </rPh>
    <rPh sb="151" eb="153">
      <t>ツゴウ</t>
    </rPh>
    <rPh sb="153" eb="154">
      <t xml:space="preserve">マコトニ </t>
    </rPh>
    <rPh sb="158" eb="160">
      <t>サンカ</t>
    </rPh>
    <rPh sb="176" eb="178">
      <t>ドウガ</t>
    </rPh>
    <rPh sb="179" eb="181">
      <t>コウカイ</t>
    </rPh>
    <rPh sb="182" eb="184">
      <t xml:space="preserve">ベット </t>
    </rPh>
    <rPh sb="185" eb="187">
      <t>ヨテイ</t>
    </rPh>
    <rPh sb="196" eb="197">
      <t>タノ</t>
    </rPh>
    <rPh sb="201" eb="202">
      <t>マ</t>
    </rPh>
    <rPh sb="236" eb="238">
      <t xml:space="preserve">カイサイ </t>
    </rPh>
    <rPh sb="275" eb="277">
      <t xml:space="preserve">サンカ </t>
    </rPh>
    <rPh sb="285" eb="287">
      <t>ムラカミ</t>
    </rPh>
    <rPh sb="288" eb="290">
      <t>カモ</t>
    </rPh>
    <phoneticPr fontId="1"/>
  </si>
  <si>
    <r>
      <t>～ 市民参加型事業「糸魚川のヒスイと大地」参加申込受付終了のお知らせ ～
皆さん、こんにちは</t>
    </r>
    <r>
      <rPr>
        <sz val="11"/>
        <color theme="1"/>
        <rFont val="Segoe UI Symbol"/>
        <family val="2"/>
      </rPr>
      <t>😆</t>
    </r>
    <r>
      <rPr>
        <sz val="11"/>
        <color theme="1"/>
        <rFont val="游ゴシック"/>
        <family val="2"/>
        <charset val="128"/>
        <scheme val="minor"/>
      </rPr>
      <t>「KIDS体験！にいがた魅力キャンパス」です。
5/19（日）に開催する市民参加型事業第一弾「糸魚川のヒスイと大地」ですが、
多くのご応募をいただきましたので、申込を締め切らせていただきます。
沢山のご応募、誠にありがとうございました</t>
    </r>
    <r>
      <rPr>
        <sz val="11"/>
        <color theme="1"/>
        <rFont val="Segoe UI Symbol"/>
        <family val="2"/>
      </rPr>
      <t>✨</t>
    </r>
    <r>
      <rPr>
        <sz val="11"/>
        <color theme="1"/>
        <rFont val="游ゴシック"/>
        <family val="2"/>
        <charset val="128"/>
        <scheme val="minor"/>
      </rPr>
      <t xml:space="preserve">
参加を申し込まれた方には、本番3日前頃を目途に別途メールにてご案内を差し上げますので、ご確認をお願いいたします。
なお、7月は村上・8月は加茂でも事業を開催いたしますので、
日程の都合などでご参加できなかった方は、ぜひこちらへのご参加をお待ちしております！
また、すべての事業終了後には事業の様子をまとめたアーカイブ動画も公開する予定ですので、そちらもお楽しみに</t>
    </r>
    <r>
      <rPr>
        <sz val="11"/>
        <color theme="1"/>
        <rFont val="Segoe UI Symbol"/>
        <family val="2"/>
      </rPr>
      <t>😊</t>
    </r>
    <r>
      <rPr>
        <sz val="11"/>
        <color theme="1"/>
        <rFont val="游ゴシック"/>
        <family val="2"/>
        <charset val="128"/>
        <scheme val="minor"/>
      </rPr>
      <t xml:space="preserve">
-----------------------------------------------------------------------------------------------
事業参加申し込み・お問い合わせはプロフィールのURLから！
皆さんのご参加お待ちしております！</t>
    </r>
    <rPh sb="112" eb="113">
      <t>オオ</t>
    </rPh>
    <rPh sb="182" eb="184">
      <t>ホンバン</t>
    </rPh>
    <rPh sb="185" eb="187">
      <t>ニチマエ</t>
    </rPh>
    <rPh sb="187" eb="188">
      <t>コロ</t>
    </rPh>
    <rPh sb="189" eb="191">
      <t>メド</t>
    </rPh>
    <phoneticPr fontId="1"/>
  </si>
  <si>
    <r>
      <t>～ 市民参加型事業「糸魚川のヒスイと大地」　本番3日前です！ ～
皆さん、こんにちは</t>
    </r>
    <r>
      <rPr>
        <sz val="11"/>
        <color theme="1"/>
        <rFont val="Segoe UI Symbol"/>
        <family val="2"/>
      </rPr>
      <t>😆</t>
    </r>
    <r>
      <rPr>
        <sz val="11"/>
        <color theme="1"/>
        <rFont val="游ゴシック"/>
        <family val="2"/>
        <charset val="128"/>
        <scheme val="minor"/>
      </rPr>
      <t>「KIDS体験！にいがた魅力キャンパス」です。
5/19（日）に開催する市民参加型事業第一弾「糸魚川のヒスイと大地」まで、あと3日となりました。
参加を申し込まれた方には、別途メールにてご案内を差し上げますので、ご確認をお願いいたします。
また、プロフィールのURLから特設サイトもご確認ください。
皆さまと当日お会いできるのを楽しみにしております</t>
    </r>
    <r>
      <rPr>
        <sz val="11"/>
        <color theme="1"/>
        <rFont val="Segoe UI Symbol"/>
        <family val="2"/>
      </rPr>
      <t>😊</t>
    </r>
    <r>
      <rPr>
        <sz val="11"/>
        <color theme="1"/>
        <rFont val="游ゴシック"/>
        <family val="2"/>
        <charset val="128"/>
        <scheme val="minor"/>
      </rPr>
      <t xml:space="preserve">
-----------------------------------------------------------------------------------------------
7月の村上、8月の加茂での事業参加申し込み・お問い合わせはプロフィールのURLからまだまだ受付中です！
皆さんのご参加お待ちしております！</t>
    </r>
    <rPh sb="22" eb="24">
      <t>ホンバン</t>
    </rPh>
    <rPh sb="25" eb="27">
      <t>ニチマエ</t>
    </rPh>
    <rPh sb="109" eb="110">
      <t>ニチ</t>
    </rPh>
    <rPh sb="180" eb="182">
      <t>トクセツ</t>
    </rPh>
    <rPh sb="187" eb="189">
      <t>カクニン</t>
    </rPh>
    <rPh sb="196" eb="197">
      <t>ミナ</t>
    </rPh>
    <rPh sb="200" eb="202">
      <t>トウジツ</t>
    </rPh>
    <rPh sb="203" eb="204">
      <t>ア</t>
    </rPh>
    <rPh sb="210" eb="211">
      <t>タノ</t>
    </rPh>
    <rPh sb="321" eb="322">
      <t>ガツ</t>
    </rPh>
    <rPh sb="323" eb="325">
      <t>ムラカミ</t>
    </rPh>
    <rPh sb="327" eb="328">
      <t>ガツ</t>
    </rPh>
    <rPh sb="329" eb="331">
      <t>カモ</t>
    </rPh>
    <rPh sb="365" eb="368">
      <t>ウケツケチュウ</t>
    </rPh>
    <phoneticPr fontId="1"/>
  </si>
  <si>
    <r>
      <t>～ 市民参加型事業「糸魚川のヒスイと大地」　事業参加ありがとうございました！ ～
皆さん、こんにちは</t>
    </r>
    <r>
      <rPr>
        <sz val="11"/>
        <color theme="1"/>
        <rFont val="Segoe UI Symbol"/>
        <family val="2"/>
      </rPr>
      <t>😆</t>
    </r>
    <r>
      <rPr>
        <sz val="11"/>
        <color theme="1"/>
        <rFont val="游ゴシック"/>
        <family val="2"/>
        <charset val="128"/>
        <scheme val="minor"/>
      </rPr>
      <t>「KIDS体験！にいがた魅力キャンパス」です。
本日5/19（日）、市民参加型事業第一弾「糸魚川のヒスイと大地」を実施いたしました！
糸魚川の様々な魅力を体験し、子供たちも楽しそうに過ごしていただけたようです。
参加された皆様、ありがとうございました！
事業当日の様子は、後日再度投稿いたしますので、楽しみにお待ちください！
また、すべての事業終了後には事業の様子をまとめたアーカイブ動画も公開する予定ですので、そちらもお楽しみに</t>
    </r>
    <r>
      <rPr>
        <sz val="11"/>
        <color theme="1"/>
        <rFont val="Segoe UI Symbol"/>
        <family val="2"/>
      </rPr>
      <t>😊</t>
    </r>
    <r>
      <rPr>
        <sz val="11"/>
        <color theme="1"/>
        <rFont val="游ゴシック"/>
        <family val="2"/>
        <charset val="128"/>
        <scheme val="minor"/>
      </rPr>
      <t xml:space="preserve">
-----------------------------------------------------------------------------------------------
7月の村上、8月の加茂での事業参加申し込み・お問い合わせはプロフィールのURLからまだまだ受付中です！
皆さんのご参加お待ちしております！</t>
    </r>
    <rPh sb="77" eb="79">
      <t>ホンジツ</t>
    </rPh>
    <rPh sb="110" eb="112">
      <t>ジッシ</t>
    </rPh>
    <rPh sb="120" eb="123">
      <t>イトイガワ</t>
    </rPh>
    <rPh sb="124" eb="132">
      <t>サマザマナミリョクヲタイケン</t>
    </rPh>
    <rPh sb="134" eb="136">
      <t>コドモ</t>
    </rPh>
    <rPh sb="139" eb="140">
      <t>タノ</t>
    </rPh>
    <rPh sb="144" eb="145">
      <t>ス</t>
    </rPh>
    <rPh sb="159" eb="161">
      <t>サンカ</t>
    </rPh>
    <rPh sb="164" eb="166">
      <t>ミナサマ</t>
    </rPh>
    <rPh sb="181" eb="185">
      <t>ジギョウトウジツ</t>
    </rPh>
    <rPh sb="186" eb="188">
      <t>ヨウス</t>
    </rPh>
    <rPh sb="190" eb="192">
      <t>ゴジツ</t>
    </rPh>
    <rPh sb="192" eb="194">
      <t>サイド</t>
    </rPh>
    <rPh sb="194" eb="196">
      <t>トウコウ</t>
    </rPh>
    <rPh sb="204" eb="205">
      <t>タノ</t>
    </rPh>
    <rPh sb="209" eb="210">
      <t>マ</t>
    </rPh>
    <rPh sb="370" eb="371">
      <t>ガツ</t>
    </rPh>
    <rPh sb="372" eb="374">
      <t>ムラカミ</t>
    </rPh>
    <rPh sb="376" eb="377">
      <t>ガツ</t>
    </rPh>
    <rPh sb="378" eb="380">
      <t>カモ</t>
    </rPh>
    <rPh sb="414" eb="417">
      <t>ウケツケチュウ</t>
    </rPh>
    <phoneticPr fontId="1"/>
  </si>
  <si>
    <t>25-1</t>
    <phoneticPr fontId="1"/>
  </si>
  <si>
    <t>25-2</t>
    <phoneticPr fontId="1"/>
  </si>
  <si>
    <t>糸魚川事業　事業実施前日です！（晴天時）</t>
    <rPh sb="0" eb="5">
      <t>イトイガワジギョウ</t>
    </rPh>
    <rPh sb="6" eb="12">
      <t>ジギョウジッシゼンジツ</t>
    </rPh>
    <rPh sb="16" eb="19">
      <t>セイテンジ</t>
    </rPh>
    <phoneticPr fontId="1"/>
  </si>
  <si>
    <r>
      <t>～ 市民参加型事業「糸魚川のヒスイと大地」　本番前日です！ ～
皆さん、こんにちは</t>
    </r>
    <r>
      <rPr>
        <sz val="11"/>
        <color theme="1"/>
        <rFont val="Segoe UI Symbol"/>
        <family val="2"/>
      </rPr>
      <t>😆</t>
    </r>
    <r>
      <rPr>
        <sz val="11"/>
        <color theme="1"/>
        <rFont val="游ゴシック"/>
        <family val="2"/>
        <charset val="128"/>
        <scheme val="minor"/>
      </rPr>
      <t>「KIDS体験！にいがた魅力キャンパス」です。
いよいよ市民参加型事業第一弾「糸魚川のヒスイと大地」の前日となりました。
当日は好天が見込まれるため、予定通りバスツアー形式での開催となります。
参加される方は、10:30から受付を開始しますので、遅くとも11時前にはご集合ください。
また、先日メールにて持ち物などをお伝えしましたので、そちらも再度ご確認ください。
皆さまと明日お会いできるのを楽しみにしております</t>
    </r>
    <r>
      <rPr>
        <sz val="11"/>
        <color theme="1"/>
        <rFont val="Segoe UI Symbol"/>
        <family val="2"/>
      </rPr>
      <t>😊</t>
    </r>
    <r>
      <rPr>
        <sz val="11"/>
        <color theme="1"/>
        <rFont val="游ゴシック"/>
        <family val="2"/>
        <charset val="128"/>
        <scheme val="minor"/>
      </rPr>
      <t xml:space="preserve">
-----------------------------------------------------------------------------------------------
7月の村上、8月の加茂での事業参加申し込み・お問い合わせはプロフィールのURLからまだまだ受付中です！
皆さんのご参加お待ちしております！</t>
    </r>
    <rPh sb="22" eb="24">
      <t>ホンバン</t>
    </rPh>
    <rPh sb="24" eb="26">
      <t>ゼンジツ</t>
    </rPh>
    <rPh sb="95" eb="97">
      <t>ゼンジツ</t>
    </rPh>
    <rPh sb="105" eb="107">
      <t>トウジツ</t>
    </rPh>
    <rPh sb="108" eb="110">
      <t>コウテン</t>
    </rPh>
    <rPh sb="111" eb="113">
      <t>ミコ</t>
    </rPh>
    <rPh sb="119" eb="122">
      <t>ヨテイドオ</t>
    </rPh>
    <rPh sb="128" eb="130">
      <t>ケイシキ</t>
    </rPh>
    <rPh sb="132" eb="134">
      <t>カイサイ</t>
    </rPh>
    <rPh sb="141" eb="143">
      <t>サンカ</t>
    </rPh>
    <rPh sb="146" eb="147">
      <t>カタ</t>
    </rPh>
    <rPh sb="156" eb="158">
      <t>ウケツケ</t>
    </rPh>
    <rPh sb="159" eb="161">
      <t>カイシ</t>
    </rPh>
    <rPh sb="167" eb="168">
      <t>オソ</t>
    </rPh>
    <rPh sb="173" eb="175">
      <t>ジマエ</t>
    </rPh>
    <rPh sb="178" eb="180">
      <t>シュウゴウ</t>
    </rPh>
    <rPh sb="189" eb="191">
      <t>センジツ</t>
    </rPh>
    <rPh sb="196" eb="197">
      <t>モ</t>
    </rPh>
    <rPh sb="198" eb="199">
      <t>モノ</t>
    </rPh>
    <rPh sb="203" eb="204">
      <t>ツタ</t>
    </rPh>
    <rPh sb="216" eb="218">
      <t>サイド</t>
    </rPh>
    <rPh sb="219" eb="221">
      <t>カクニン</t>
    </rPh>
    <rPh sb="228" eb="229">
      <t>ミナ</t>
    </rPh>
    <rPh sb="232" eb="234">
      <t>アス</t>
    </rPh>
    <rPh sb="235" eb="236">
      <t>ア</t>
    </rPh>
    <rPh sb="242" eb="243">
      <t>タノ</t>
    </rPh>
    <rPh sb="353" eb="354">
      <t>ガツ</t>
    </rPh>
    <rPh sb="355" eb="357">
      <t>ムラカミ</t>
    </rPh>
    <rPh sb="359" eb="360">
      <t>ガツ</t>
    </rPh>
    <rPh sb="361" eb="363">
      <t>カモ</t>
    </rPh>
    <rPh sb="397" eb="400">
      <t>ウケツケチュウ</t>
    </rPh>
    <phoneticPr fontId="1"/>
  </si>
  <si>
    <r>
      <t>～ 市民参加型事業「糸魚川のヒスイと大地」　本番前日です！ ～
皆さん、こんにちは</t>
    </r>
    <r>
      <rPr>
        <sz val="11"/>
        <color theme="1"/>
        <rFont val="Segoe UI Symbol"/>
        <family val="2"/>
      </rPr>
      <t>😆</t>
    </r>
    <r>
      <rPr>
        <sz val="11"/>
        <color theme="1"/>
        <rFont val="游ゴシック"/>
        <family val="2"/>
        <charset val="128"/>
        <scheme val="minor"/>
      </rPr>
      <t>「KIDS体験！にいがた魅力キャンパス」です。
いよいよ市民参加型事業第一弾「糸魚川のヒスイと大地」の前日となりました。
当日は荒天が予想されるため、主にフォッサマグナミュージアム内での事業開催となります。
参加される方は、13:00から受付を開始しますので、遅くとも13:30前にはご集合ください。
また、先日メールにて持ち物などをお伝えしましたので、そちらも再度ご確認ください。
皆さまと明日お会いできるのを楽しみにしております</t>
    </r>
    <r>
      <rPr>
        <sz val="11"/>
        <color theme="1"/>
        <rFont val="Segoe UI Symbol"/>
        <family val="2"/>
      </rPr>
      <t>😊</t>
    </r>
    <r>
      <rPr>
        <sz val="11"/>
        <color theme="1"/>
        <rFont val="游ゴシック"/>
        <family val="2"/>
        <charset val="128"/>
        <scheme val="minor"/>
      </rPr>
      <t xml:space="preserve">
-----------------------------------------------------------------------------------------------
7月の村上、8月の加茂での事業参加申し込み・お問い合わせはプロフィールのURLからまだまだ受付中です！
皆さんのご参加お待ちしております！</t>
    </r>
    <rPh sb="22" eb="24">
      <t>ホンバン</t>
    </rPh>
    <rPh sb="24" eb="26">
      <t>ゼンジツ</t>
    </rPh>
    <rPh sb="95" eb="97">
      <t>ゼンジツ</t>
    </rPh>
    <rPh sb="105" eb="107">
      <t>トウジツ</t>
    </rPh>
    <rPh sb="108" eb="110">
      <t>コウテン</t>
    </rPh>
    <rPh sb="111" eb="113">
      <t>ヨソウ</t>
    </rPh>
    <rPh sb="119" eb="120">
      <t>オモ</t>
    </rPh>
    <rPh sb="134" eb="135">
      <t>ナイ</t>
    </rPh>
    <rPh sb="137" eb="139">
      <t>ジギョウ</t>
    </rPh>
    <rPh sb="139" eb="141">
      <t>カイサイ</t>
    </rPh>
    <rPh sb="148" eb="150">
      <t>サンカ</t>
    </rPh>
    <rPh sb="153" eb="154">
      <t>カタ</t>
    </rPh>
    <rPh sb="163" eb="165">
      <t>ウケツケ</t>
    </rPh>
    <rPh sb="166" eb="168">
      <t>カイシ</t>
    </rPh>
    <rPh sb="174" eb="175">
      <t>オソ</t>
    </rPh>
    <rPh sb="187" eb="189">
      <t>シュウゴウ</t>
    </rPh>
    <rPh sb="198" eb="200">
      <t>センジツ</t>
    </rPh>
    <rPh sb="205" eb="206">
      <t>モ</t>
    </rPh>
    <rPh sb="207" eb="208">
      <t>モノ</t>
    </rPh>
    <rPh sb="212" eb="213">
      <t>ツタ</t>
    </rPh>
    <rPh sb="225" eb="227">
      <t>サイド</t>
    </rPh>
    <rPh sb="228" eb="230">
      <t>カクニン</t>
    </rPh>
    <rPh sb="237" eb="238">
      <t>ミナ</t>
    </rPh>
    <rPh sb="241" eb="243">
      <t>アス</t>
    </rPh>
    <rPh sb="244" eb="245">
      <t>ア</t>
    </rPh>
    <rPh sb="251" eb="252">
      <t>タノ</t>
    </rPh>
    <rPh sb="362" eb="363">
      <t>ガツ</t>
    </rPh>
    <rPh sb="364" eb="366">
      <t>ムラカミ</t>
    </rPh>
    <rPh sb="368" eb="369">
      <t>ガツ</t>
    </rPh>
    <rPh sb="370" eb="372">
      <t>カモ</t>
    </rPh>
    <rPh sb="406" eb="409">
      <t>ウケツケチュウ</t>
    </rPh>
    <phoneticPr fontId="1"/>
  </si>
  <si>
    <t>糸魚川事業　参加の御礼と当日の様子②動画</t>
    <rPh sb="0" eb="5">
      <t>イトイガワジギョウ</t>
    </rPh>
    <rPh sb="6" eb="8">
      <t>サンカ</t>
    </rPh>
    <rPh sb="9" eb="11">
      <t>オンレイ</t>
    </rPh>
    <rPh sb="12" eb="14">
      <t>トウジツ</t>
    </rPh>
    <rPh sb="15" eb="17">
      <t>ヨウス</t>
    </rPh>
    <rPh sb="18" eb="20">
      <t>ドウガ</t>
    </rPh>
    <phoneticPr fontId="1"/>
  </si>
  <si>
    <t>次回事業のご案内　村上の祭り・加茂の果物</t>
    <rPh sb="0" eb="4">
      <t>ジカイジギョウ</t>
    </rPh>
    <rPh sb="6" eb="8">
      <t>アンナイ</t>
    </rPh>
    <rPh sb="9" eb="11">
      <t>ムラカミ</t>
    </rPh>
    <rPh sb="12" eb="13">
      <t>マツ</t>
    </rPh>
    <rPh sb="15" eb="17">
      <t>カモ</t>
    </rPh>
    <rPh sb="18" eb="20">
      <t>クダモノ</t>
    </rPh>
    <phoneticPr fontId="1"/>
  </si>
  <si>
    <r>
      <t>～ 市民参加型事業「糸魚川のヒスイと大地」　事業の様子紹介 ～
皆さん、こんにちは</t>
    </r>
    <r>
      <rPr>
        <sz val="11"/>
        <color theme="1"/>
        <rFont val="Segoe UI Symbol"/>
        <family val="2"/>
      </rPr>
      <t>😆</t>
    </r>
    <r>
      <rPr>
        <sz val="11"/>
        <color theme="1"/>
        <rFont val="游ゴシック"/>
        <family val="2"/>
        <charset val="128"/>
        <scheme val="minor"/>
      </rPr>
      <t>「KIDS体験！にいがた魅力キャンパス」です。
さる5/19（日）、市民参加型事業第一弾「糸魚川のヒスイと大地」を実施いたしました！
今回は事業の様子をご紹介いたします！
高浪の池、小滝川ヒスイ峡、渡辺酒造店様と様々な魅力を楽しく体験し、それらの魅力について子供たちで活発に話し合いをしていました！
参加された皆様、ありがとうございました！
糸魚川に続き、村上、加茂のすべての事業終了後には事業の様子をまとめたアーカイブ動画も公開する予定ですので、そちらもお楽しみに</t>
    </r>
    <r>
      <rPr>
        <sz val="11"/>
        <color theme="1"/>
        <rFont val="Segoe UI Symbol"/>
        <family val="2"/>
      </rPr>
      <t>😊</t>
    </r>
    <r>
      <rPr>
        <sz val="11"/>
        <color theme="1"/>
        <rFont val="游ゴシック"/>
        <family val="2"/>
        <charset val="128"/>
        <scheme val="minor"/>
      </rPr>
      <t xml:space="preserve">
-----------------------------------------------------------------------------------------------
7月の村上、8月の加茂での事業参加申し込み・お問い合わせはプロフィールのURLからまだまだ受付中です！
皆さんのご参加お待ちしております！</t>
    </r>
    <rPh sb="25" eb="29">
      <t>ヨウスショウカイ</t>
    </rPh>
    <rPh sb="111" eb="113">
      <t>コンカイ</t>
    </rPh>
    <rPh sb="114" eb="116">
      <t>ジギョウ</t>
    </rPh>
    <rPh sb="117" eb="119">
      <t>ヨウス</t>
    </rPh>
    <rPh sb="121" eb="123">
      <t>ショウカイ</t>
    </rPh>
    <rPh sb="130" eb="132">
      <t>タカナミ</t>
    </rPh>
    <rPh sb="133" eb="134">
      <t>イケ</t>
    </rPh>
    <rPh sb="135" eb="138">
      <t>コタキカワ</t>
    </rPh>
    <rPh sb="141" eb="142">
      <t>キョウ</t>
    </rPh>
    <rPh sb="216" eb="219">
      <t>イトイガワ</t>
    </rPh>
    <rPh sb="220" eb="221">
      <t>ツヅ</t>
    </rPh>
    <rPh sb="223" eb="225">
      <t>ムラカミ</t>
    </rPh>
    <rPh sb="226" eb="228">
      <t>カモ</t>
    </rPh>
    <phoneticPr fontId="1"/>
  </si>
  <si>
    <r>
      <t>～ 市民参加型事業「糸魚川のヒスイと大地」　事業の様子紹介② ～
皆さん、こんにちは</t>
    </r>
    <r>
      <rPr>
        <sz val="11"/>
        <color theme="1"/>
        <rFont val="Segoe UI Symbol"/>
        <family val="2"/>
      </rPr>
      <t>😆</t>
    </r>
    <r>
      <rPr>
        <sz val="11"/>
        <color theme="1"/>
        <rFont val="游ゴシック"/>
        <family val="2"/>
        <charset val="128"/>
        <scheme val="minor"/>
      </rPr>
      <t>「KIDS体験！にいがた魅力キャンパス」です。
さる5/19（日）、市民参加型事業第一弾「糸魚川のヒスイと大地」を実施いたしました！
今回は事業の様子をご紹介いたします！
当日撮影した動画の一部を公開いたします！
糸魚川に続き、村上、加茂のすべての事業終了後には事業の様子をまとめたアーカイブ動画も公開する予定ですので、そちらもお楽しみに</t>
    </r>
    <r>
      <rPr>
        <sz val="11"/>
        <color theme="1"/>
        <rFont val="Segoe UI Symbol"/>
        <family val="2"/>
      </rPr>
      <t>😊</t>
    </r>
    <r>
      <rPr>
        <sz val="11"/>
        <color theme="1"/>
        <rFont val="游ゴシック"/>
        <family val="2"/>
        <charset val="128"/>
        <scheme val="minor"/>
      </rPr>
      <t xml:space="preserve">
-----------------------------------------------------------------------------------------------
7月の村上、8月の加茂での事業参加申し込み・お問い合わせはプロフィールのURLからまだまだ受付中です！
皆さんのご参加お待ちしております！</t>
    </r>
    <rPh sb="25" eb="29">
      <t>ヨウスショウカイ</t>
    </rPh>
    <rPh sb="112" eb="114">
      <t>コンカイ</t>
    </rPh>
    <rPh sb="115" eb="117">
      <t>ジギョウ</t>
    </rPh>
    <rPh sb="118" eb="120">
      <t>ヨウス</t>
    </rPh>
    <rPh sb="122" eb="124">
      <t>ショウカイ</t>
    </rPh>
    <rPh sb="132" eb="136">
      <t>トウジツサツエイ</t>
    </rPh>
    <rPh sb="138" eb="140">
      <t>ドウガ</t>
    </rPh>
    <rPh sb="141" eb="143">
      <t>イチブ</t>
    </rPh>
    <rPh sb="144" eb="146">
      <t>コウカイ</t>
    </rPh>
    <rPh sb="153" eb="156">
      <t>イトイガワ</t>
    </rPh>
    <rPh sb="157" eb="158">
      <t>ツヅ</t>
    </rPh>
    <rPh sb="160" eb="162">
      <t>ムラカミ</t>
    </rPh>
    <rPh sb="163" eb="165">
      <t>カモ</t>
    </rPh>
    <phoneticPr fontId="1"/>
  </si>
  <si>
    <r>
      <t>～ 市民参加型事業「村上の祭り」「加茂の果物」参加者募集中！ ～
皆さん、こんにちは</t>
    </r>
    <r>
      <rPr>
        <sz val="11"/>
        <rFont val="Segoe UI Symbol"/>
        <family val="2"/>
      </rPr>
      <t>😆</t>
    </r>
    <r>
      <rPr>
        <sz val="11"/>
        <rFont val="游ゴシック"/>
        <family val="2"/>
        <charset val="128"/>
        <scheme val="minor"/>
      </rPr>
      <t xml:space="preserve">「KIDS体験！にいがた魅力キャンパス」です。
さる5/19（日）、市民参加型事業第一弾「糸魚川のヒスイと大地」にご参加いただいた皆様はありがとうございました！
</t>
    </r>
    <r>
      <rPr>
        <sz val="11"/>
        <rFont val="游ゴシック"/>
        <family val="3"/>
        <charset val="128"/>
        <scheme val="minor"/>
      </rPr>
      <t xml:space="preserve">余韻も残る中ではありますが、今後の事業のご案内です！
先日Teny様での「新潟一番！」のフリップボードShowにて事業の告知もさせていただきました！
</t>
    </r>
    <r>
      <rPr>
        <sz val="11"/>
        <rFont val="游ゴシック"/>
        <family val="2"/>
        <charset val="128"/>
        <scheme val="minor"/>
      </rPr>
      <t xml:space="preserve">
【7/6日(土)開催「村上の祭りと歴史」】
寛永 10(1633)年から続き、国指定の重要無形文化財である村上大祭の歴史とその価値を学び・体験。おしゃぎり 引きや村上まつり保存会の人たちとの交流を通じ、祭りの雰囲気や熱量・想いを体感しよう!
【8/17日(土)開催「加茂の果物」】
四季折々の果物を栽培する西村農園で果物農業を体験！ 果実品評会で最優秀賞を受賞した凄腕生産者から聞く、こだわりの栽培方法は必見。果物農業体験を通じ、お米だけじゃなくフルーツの名産地でもあるにいがたの魅力を再認識しよう！
各事業については事業特設サイトに詳細が書かれていますので、そちらをご確認していただき、ふるってご応募ください！URLは当アカウントのプロフィールから！
糸魚川、村上、加茂すべての事業終了後には事業の様子をまとめたアーカイブ動画も公開する予定ですので、そちらもお楽しみに</t>
    </r>
    <r>
      <rPr>
        <sz val="11"/>
        <rFont val="Segoe UI Symbol"/>
        <family val="2"/>
      </rPr>
      <t>😊</t>
    </r>
    <r>
      <rPr>
        <sz val="11"/>
        <rFont val="游ゴシック"/>
        <family val="2"/>
        <charset val="128"/>
        <scheme val="minor"/>
      </rPr>
      <t xml:space="preserve">
-----------------------------------------------------------------------------------------------
事業参加申し込み・お問い合わせはプロフィールのURLからまだまだ受付中です！
皆さんのご参加お待ちしております！</t>
    </r>
    <rPh sb="10" eb="12">
      <t>ムラカミ</t>
    </rPh>
    <rPh sb="13" eb="14">
      <t>マツ</t>
    </rPh>
    <rPh sb="17" eb="19">
      <t>カモ</t>
    </rPh>
    <rPh sb="20" eb="22">
      <t>クダモノ</t>
    </rPh>
    <rPh sb="23" eb="29">
      <t>サンカシャボシュウチュウ</t>
    </rPh>
    <rPh sb="126" eb="128">
      <t>ヨイン</t>
    </rPh>
    <rPh sb="129" eb="130">
      <t>ノコ</t>
    </rPh>
    <rPh sb="131" eb="132">
      <t>ナカ</t>
    </rPh>
    <rPh sb="140" eb="142">
      <t>コンゴ</t>
    </rPh>
    <rPh sb="143" eb="145">
      <t>ジギョウ</t>
    </rPh>
    <rPh sb="147" eb="149">
      <t>アンナイ</t>
    </rPh>
    <rPh sb="154" eb="156">
      <t>センジツ</t>
    </rPh>
    <rPh sb="160" eb="161">
      <t>サマ</t>
    </rPh>
    <rPh sb="164" eb="168">
      <t>ニイガタイチバン</t>
    </rPh>
    <rPh sb="184" eb="186">
      <t>ジギョウ</t>
    </rPh>
    <rPh sb="187" eb="189">
      <t>コクチ</t>
    </rPh>
    <rPh sb="456" eb="459">
      <t>カクジギョウ</t>
    </rPh>
    <rPh sb="464" eb="468">
      <t>ジギョウトクセツ</t>
    </rPh>
    <rPh sb="472" eb="474">
      <t>ショウサイ</t>
    </rPh>
    <rPh sb="515" eb="516">
      <t>トウ</t>
    </rPh>
    <rPh sb="533" eb="536">
      <t>イトイガワ</t>
    </rPh>
    <rPh sb="537" eb="539">
      <t>ムラカミ</t>
    </rPh>
    <rPh sb="540" eb="542">
      <t>カモ</t>
    </rPh>
    <rPh sb="723" eb="726">
      <t>ウケツケチュウ</t>
    </rPh>
    <phoneticPr fontId="1"/>
  </si>
  <si>
    <t>村上の魅力〜村上大祭について</t>
    <rPh sb="0" eb="2">
      <t>ムラカミ</t>
    </rPh>
    <rPh sb="6" eb="10">
      <t>ムラカミタイサイ</t>
    </rPh>
    <phoneticPr fontId="1"/>
  </si>
  <si>
    <t>村上の魅力〜多様な郷土芸能（村上三大祭り）</t>
    <phoneticPr fontId="1"/>
  </si>
  <si>
    <t>村上の魅力〜多様な郷土芸能（七夕祭り）</t>
    <rPh sb="0" eb="2">
      <t>ムラカミ</t>
    </rPh>
    <rPh sb="6" eb="8">
      <t>タヨウ</t>
    </rPh>
    <rPh sb="9" eb="13">
      <t>キョウドゲイノウ</t>
    </rPh>
    <rPh sb="14" eb="16">
      <t>タナバタ</t>
    </rPh>
    <phoneticPr fontId="1"/>
  </si>
  <si>
    <t>村上の魅力〜多様な郷土芸能（獅子踊り）</t>
    <rPh sb="0" eb="2">
      <t>ムラカミ</t>
    </rPh>
    <rPh sb="6" eb="8">
      <t>タヨウ</t>
    </rPh>
    <rPh sb="9" eb="13">
      <t>キョウドゲイノウ</t>
    </rPh>
    <phoneticPr fontId="1"/>
  </si>
  <si>
    <t>村上の魅力〜多様な郷土芸能（大須戸能）</t>
    <rPh sb="0" eb="2">
      <t>ムラカミ</t>
    </rPh>
    <rPh sb="6" eb="8">
      <t>タヨウ</t>
    </rPh>
    <rPh sb="9" eb="13">
      <t>キョウドゲイノウ</t>
    </rPh>
    <rPh sb="14" eb="17">
      <t>オオスド</t>
    </rPh>
    <phoneticPr fontId="1"/>
  </si>
  <si>
    <t>村上事業　ラジオ出演のお知らせ！</t>
    <rPh sb="0" eb="2">
      <t>ムラカミ</t>
    </rPh>
    <rPh sb="2" eb="4">
      <t>ジギョウ</t>
    </rPh>
    <rPh sb="8" eb="10">
      <t>シュツエン</t>
    </rPh>
    <rPh sb="12" eb="13">
      <t>シ</t>
    </rPh>
    <phoneticPr fontId="1"/>
  </si>
  <si>
    <t>村上の魅力〜観光地（瀬波温泉）</t>
    <rPh sb="6" eb="9">
      <t>カンコウチ</t>
    </rPh>
    <rPh sb="10" eb="14">
      <t>セナミオンセン</t>
    </rPh>
    <phoneticPr fontId="1"/>
  </si>
  <si>
    <t>村上の魅力～鮭文化（イヨボヤ会館、鮭料理）</t>
    <rPh sb="0" eb="2">
      <t>ムラカミ</t>
    </rPh>
    <rPh sb="3" eb="5">
      <t>ミリョク</t>
    </rPh>
    <rPh sb="6" eb="9">
      <t>サケブンカ</t>
    </rPh>
    <rPh sb="14" eb="16">
      <t>カイカン</t>
    </rPh>
    <rPh sb="17" eb="18">
      <t>サケ</t>
    </rPh>
    <rPh sb="18" eb="20">
      <t>リョウリ</t>
    </rPh>
    <phoneticPr fontId="1"/>
  </si>
  <si>
    <t>村上の魅力～お土産（堆朱）</t>
    <rPh sb="3" eb="5">
      <t>ミリョク</t>
    </rPh>
    <rPh sb="7" eb="9">
      <t>ミヤゲ</t>
    </rPh>
    <rPh sb="10" eb="12">
      <t>ツイシュ</t>
    </rPh>
    <phoneticPr fontId="1"/>
  </si>
  <si>
    <t>村上の魅力～お土産（村上茶）</t>
    <rPh sb="3" eb="5">
      <t>ミリョク</t>
    </rPh>
    <rPh sb="7" eb="9">
      <t>ミヤゲ</t>
    </rPh>
    <rPh sb="10" eb="13">
      <t>ムラカミチャ</t>
    </rPh>
    <phoneticPr fontId="1"/>
  </si>
  <si>
    <t>村上の魅力～お土産（日本酒）</t>
    <rPh sb="3" eb="5">
      <t>ミリョク</t>
    </rPh>
    <rPh sb="7" eb="9">
      <t>ミヤゲ</t>
    </rPh>
    <rPh sb="10" eb="13">
      <t>ニホンシュ</t>
    </rPh>
    <phoneticPr fontId="1"/>
  </si>
  <si>
    <t>村上の魅力～お土産（村上牛）</t>
    <rPh sb="3" eb="5">
      <t>ミリョク</t>
    </rPh>
    <rPh sb="7" eb="9">
      <t>ミヤゲ</t>
    </rPh>
    <rPh sb="10" eb="13">
      <t>ムラカミギュウ</t>
    </rPh>
    <phoneticPr fontId="1"/>
  </si>
  <si>
    <t>村上の魅力〜景勝地（笹川流れ、お滝様、鈴ヶ滝）</t>
    <rPh sb="0" eb="2">
      <t>ムラカミ</t>
    </rPh>
    <rPh sb="6" eb="9">
      <t>ケイショウチ</t>
    </rPh>
    <rPh sb="10" eb="13">
      <t>ササガワナガ</t>
    </rPh>
    <rPh sb="16" eb="18">
      <t>タキサマ</t>
    </rPh>
    <rPh sb="19" eb="22">
      <t>スズガタキ</t>
    </rPh>
    <phoneticPr fontId="1"/>
  </si>
  <si>
    <t>村上事業申込〆切　前日案内</t>
    <rPh sb="9" eb="13">
      <t>ゼンジツアンナイ</t>
    </rPh>
    <phoneticPr fontId="1"/>
  </si>
  <si>
    <t>村上事業　募集延長のお知らせ</t>
    <rPh sb="5" eb="9">
      <t>ボシュウエンチョウ</t>
    </rPh>
    <rPh sb="11" eb="12">
      <t>シ</t>
    </rPh>
    <phoneticPr fontId="1"/>
  </si>
  <si>
    <t>参加記念品のご紹介</t>
    <rPh sb="0" eb="5">
      <t>サンカキネンヒン</t>
    </rPh>
    <rPh sb="7" eb="9">
      <t>ショウカイ</t>
    </rPh>
    <phoneticPr fontId="1"/>
  </si>
  <si>
    <t>法被の紹介</t>
    <rPh sb="0" eb="2">
      <t>ハッピ</t>
    </rPh>
    <rPh sb="3" eb="5">
      <t>ショウカイ</t>
    </rPh>
    <phoneticPr fontId="1"/>
  </si>
  <si>
    <t>村上事業　申込〆切前日案内</t>
    <rPh sb="5" eb="9">
      <t>モウシコミシメキリ</t>
    </rPh>
    <rPh sb="9" eb="11">
      <t>ゼンジツ</t>
    </rPh>
    <rPh sb="11" eb="13">
      <t>アンナイ</t>
    </rPh>
    <phoneticPr fontId="1"/>
  </si>
  <si>
    <t>村上事業　申込〆切＆応募の御礼</t>
    <rPh sb="5" eb="9">
      <t>モウシコミシメキリ</t>
    </rPh>
    <rPh sb="10" eb="12">
      <t>オウボ</t>
    </rPh>
    <rPh sb="13" eb="15">
      <t>オレイ</t>
    </rPh>
    <phoneticPr fontId="1"/>
  </si>
  <si>
    <t>村上の魅力〜事業協力町内について</t>
    <rPh sb="6" eb="8">
      <t>ジギョウ</t>
    </rPh>
    <phoneticPr fontId="1"/>
  </si>
  <si>
    <t>村上の魅力～飲食店さん</t>
    <rPh sb="3" eb="5">
      <t>ミリョク</t>
    </rPh>
    <rPh sb="6" eb="8">
      <t>インショク</t>
    </rPh>
    <rPh sb="8" eb="9">
      <t>テン</t>
    </rPh>
    <phoneticPr fontId="1"/>
  </si>
  <si>
    <t>村上事業　事業実施3日前です！</t>
    <rPh sb="5" eb="9">
      <t>ジギョウジッシ</t>
    </rPh>
    <rPh sb="10" eb="12">
      <t>ニチマエ</t>
    </rPh>
    <phoneticPr fontId="1"/>
  </si>
  <si>
    <t>村上事業　事業実施前日です！</t>
    <rPh sb="5" eb="11">
      <t>ジギョウジッシゼンジツ</t>
    </rPh>
    <phoneticPr fontId="1"/>
  </si>
  <si>
    <t>村上事業　事業参加ありがとうございました！</t>
    <rPh sb="5" eb="9">
      <t>ジギョウサンカ</t>
    </rPh>
    <phoneticPr fontId="1"/>
  </si>
  <si>
    <t>次回事業のご案内　加茂の果物</t>
    <rPh sb="0" eb="4">
      <t>ジカイジギョウ</t>
    </rPh>
    <rPh sb="6" eb="8">
      <t>アンナイ</t>
    </rPh>
    <rPh sb="9" eb="11">
      <t>カモ</t>
    </rPh>
    <rPh sb="12" eb="14">
      <t>クダモノ</t>
    </rPh>
    <phoneticPr fontId="1"/>
  </si>
  <si>
    <t>村上事業　参加の御礼と当日の様子①</t>
    <rPh sb="5" eb="7">
      <t>サンカ</t>
    </rPh>
    <rPh sb="8" eb="10">
      <t>オンレイ</t>
    </rPh>
    <rPh sb="11" eb="13">
      <t>トウジツ</t>
    </rPh>
    <rPh sb="14" eb="16">
      <t>ヨウス</t>
    </rPh>
    <phoneticPr fontId="1"/>
  </si>
  <si>
    <t>村上事業　参加の御礼と当日の様子②動画</t>
    <rPh sb="5" eb="7">
      <t>サンカ</t>
    </rPh>
    <rPh sb="8" eb="10">
      <t>オンレイ</t>
    </rPh>
    <rPh sb="11" eb="13">
      <t>トウジツ</t>
    </rPh>
    <rPh sb="14" eb="16">
      <t>ヨウス</t>
    </rPh>
    <rPh sb="17" eb="19">
      <t>ドウガ</t>
    </rPh>
    <phoneticPr fontId="1"/>
  </si>
  <si>
    <t>加茂の魅力〜果物について</t>
    <rPh sb="6" eb="8">
      <t>クダモノ</t>
    </rPh>
    <phoneticPr fontId="1"/>
  </si>
  <si>
    <t>加茂の魅力〜川の恵、川地の農作物</t>
    <rPh sb="6" eb="7">
      <t>カワ</t>
    </rPh>
    <rPh sb="8" eb="9">
      <t>メグミ</t>
    </rPh>
    <rPh sb="10" eb="16">
      <t>カワチノノウサクブツ</t>
    </rPh>
    <phoneticPr fontId="1"/>
  </si>
  <si>
    <t>加茂の魅力〜西村農園様について</t>
    <rPh sb="6" eb="11">
      <t>ニシムラノウエンサマ</t>
    </rPh>
    <phoneticPr fontId="1"/>
  </si>
  <si>
    <t>加茂事業申込〆切　前日案内</t>
    <rPh sb="9" eb="13">
      <t>ゼンジツアンナイ</t>
    </rPh>
    <phoneticPr fontId="1"/>
  </si>
  <si>
    <t>加茂事業の応募の御礼</t>
    <rPh sb="5" eb="7">
      <t>オウボ</t>
    </rPh>
    <rPh sb="8" eb="10">
      <t>オレイ</t>
    </rPh>
    <phoneticPr fontId="1"/>
  </si>
  <si>
    <t>加茂の魅力〜小京都加茂（京都との関係）</t>
    <rPh sb="6" eb="7">
      <t>ショウ</t>
    </rPh>
    <rPh sb="7" eb="9">
      <t>キョウト</t>
    </rPh>
    <rPh sb="9" eb="11">
      <t>カモ</t>
    </rPh>
    <rPh sb="12" eb="14">
      <t>キョウト</t>
    </rPh>
    <rPh sb="16" eb="18">
      <t>カンケイ</t>
    </rPh>
    <phoneticPr fontId="1"/>
  </si>
  <si>
    <t>加茂事業　事業実施3日前です！</t>
    <rPh sb="5" eb="9">
      <t>ジギョウジッシ</t>
    </rPh>
    <rPh sb="10" eb="12">
      <t>ニチマエ</t>
    </rPh>
    <phoneticPr fontId="1"/>
  </si>
  <si>
    <t>加茂事業　事業実施前日です！</t>
    <rPh sb="5" eb="11">
      <t>ジギョウジッシゼンジツ</t>
    </rPh>
    <phoneticPr fontId="1"/>
  </si>
  <si>
    <t>加茂事業　事業参加ありがとうございました！</t>
    <rPh sb="5" eb="9">
      <t>ジギョウサンカ</t>
    </rPh>
    <phoneticPr fontId="1"/>
  </si>
  <si>
    <t>加茂事業　参加の御礼と当日の様子①</t>
    <rPh sb="5" eb="7">
      <t>サンカ</t>
    </rPh>
    <rPh sb="8" eb="10">
      <t>オンレイ</t>
    </rPh>
    <rPh sb="11" eb="13">
      <t>トウジツ</t>
    </rPh>
    <rPh sb="14" eb="16">
      <t>ヨウス</t>
    </rPh>
    <phoneticPr fontId="1"/>
  </si>
  <si>
    <t>加茂事業　参加の御礼と当日の様子②動画</t>
    <rPh sb="5" eb="7">
      <t>サンカ</t>
    </rPh>
    <rPh sb="8" eb="10">
      <t>オンレイ</t>
    </rPh>
    <rPh sb="11" eb="13">
      <t>トウジツ</t>
    </rPh>
    <rPh sb="14" eb="16">
      <t>ヨウス</t>
    </rPh>
    <rPh sb="17" eb="19">
      <t>ドウガ</t>
    </rPh>
    <phoneticPr fontId="1"/>
  </si>
  <si>
    <t>全事業終了の御礼</t>
    <rPh sb="0" eb="3">
      <t>ゼンジギョウ</t>
    </rPh>
    <rPh sb="3" eb="5">
      <t>シュウリョウ</t>
    </rPh>
    <rPh sb="6" eb="8">
      <t>オレイ</t>
    </rPh>
    <phoneticPr fontId="1"/>
  </si>
  <si>
    <t>全事業終了の御礼＋動画公開のお知らせ</t>
    <rPh sb="0" eb="5">
      <t>ゼンジギョウシュウリョウ</t>
    </rPh>
    <rPh sb="6" eb="8">
      <t>オレイ</t>
    </rPh>
    <rPh sb="9" eb="13">
      <t>ドウガコウカイ</t>
    </rPh>
    <rPh sb="15" eb="16">
      <t>シ</t>
    </rPh>
    <phoneticPr fontId="1"/>
  </si>
  <si>
    <t>SNS投稿内容・スケジュール</t>
    <rPh sb="3" eb="5">
      <t>トウコウ</t>
    </rPh>
    <rPh sb="5" eb="7">
      <t>ナイヨウ</t>
    </rPh>
    <phoneticPr fontId="1"/>
  </si>
  <si>
    <t>告知ポスター配布中</t>
    <rPh sb="0" eb="2">
      <t>コクチ</t>
    </rPh>
    <rPh sb="6" eb="9">
      <t>ハイフチュウ</t>
    </rPh>
    <phoneticPr fontId="1"/>
  </si>
  <si>
    <t>加茂の魅力〜観光地（加茂山、リス園）について</t>
    <rPh sb="6" eb="9">
      <t>カンコウチ</t>
    </rPh>
    <rPh sb="10" eb="12">
      <t>カモ</t>
    </rPh>
    <rPh sb="12" eb="13">
      <t>ヤマ</t>
    </rPh>
    <rPh sb="16" eb="17">
      <t>エン</t>
    </rPh>
    <phoneticPr fontId="1"/>
  </si>
  <si>
    <t>加茂の魅力～飲食店（ピノキオ）</t>
    <rPh sb="3" eb="5">
      <t>ミリョク</t>
    </rPh>
    <rPh sb="6" eb="8">
      <t>インショク</t>
    </rPh>
    <rPh sb="8" eb="9">
      <t>テン</t>
    </rPh>
    <phoneticPr fontId="1"/>
  </si>
  <si>
    <t>加茂の魅力～お土産（こいて）</t>
    <rPh sb="3" eb="5">
      <t>ミリョク</t>
    </rPh>
    <rPh sb="7" eb="9">
      <t>ミヤゲ</t>
    </rPh>
    <phoneticPr fontId="1"/>
  </si>
  <si>
    <t>加茂の魅力〜七谷地区（善作茶屋）</t>
    <rPh sb="6" eb="7">
      <t>シチ</t>
    </rPh>
    <rPh sb="7" eb="8">
      <t>タニ</t>
    </rPh>
    <rPh sb="8" eb="10">
      <t>チク</t>
    </rPh>
    <rPh sb="11" eb="13">
      <t>ゼンサク</t>
    </rPh>
    <rPh sb="13" eb="15">
      <t>チャヤ</t>
    </rPh>
    <phoneticPr fontId="1"/>
  </si>
  <si>
    <t>加茂の果物</t>
    <rPh sb="0" eb="2">
      <t>カモ</t>
    </rPh>
    <rPh sb="3" eb="5">
      <t>クダモノ</t>
    </rPh>
    <phoneticPr fontId="1"/>
  </si>
  <si>
    <t>加茂の魅力～飲食店２（越水）</t>
    <rPh sb="3" eb="5">
      <t>ミリョク</t>
    </rPh>
    <rPh sb="6" eb="8">
      <t>インショク</t>
    </rPh>
    <rPh sb="8" eb="9">
      <t>テン</t>
    </rPh>
    <rPh sb="11" eb="13">
      <t>コシミズ</t>
    </rPh>
    <phoneticPr fontId="1"/>
  </si>
  <si>
    <t>No.74公開後削除</t>
    <rPh sb="5" eb="10">
      <t>コウカイゴサクジョ</t>
    </rPh>
    <phoneticPr fontId="1"/>
  </si>
  <si>
    <t>2024年10月1日時点実績</t>
    <rPh sb="4" eb="12">
      <t>ネン10ガツ1ニチジテン</t>
    </rPh>
    <rPh sb="12" eb="14">
      <t>ジッセキ</t>
    </rPh>
    <phoneticPr fontId="1"/>
  </si>
  <si>
    <t>ポスター
12分割投稿</t>
    <rPh sb="7" eb="11">
      <t>ブンカツトウコウ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</si>
</sst>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d;@"/>
  </numFmts>
  <fonts count="12">
    <font>
      <sz val="11"/>
      <color theme="1"/>
      <name val="游ゴシック"/>
      <family val="2"/>
      <charset val="128"/>
      <scheme val="minor"/>
    </font>
    <font>
      <sz val="6"/>
      <name val="游ゴシック"/>
      <family val="2"/>
      <charset val="128"/>
      <scheme val="minor"/>
    </font>
    <font>
      <sz val="11"/>
      <color theme="1"/>
      <name val="游ゴシック"/>
      <family val="2"/>
      <charset val="128"/>
    </font>
    <font>
      <sz val="18"/>
      <color theme="1"/>
      <name val="游ゴシック"/>
      <family val="2"/>
      <charset val="128"/>
      <scheme val="minor"/>
    </font>
    <font>
      <sz val="11"/>
      <name val="游ゴシック"/>
      <family val="3"/>
      <charset val="128"/>
      <scheme val="minor"/>
    </font>
    <font>
      <sz val="11"/>
      <color theme="1"/>
      <name val="Apple Color Emoji"/>
      <family val="2"/>
    </font>
    <font>
      <sz val="11"/>
      <color theme="1"/>
      <name val="Segoe UI Emoji"/>
      <family val="2"/>
    </font>
    <font>
      <sz val="11"/>
      <color theme="1"/>
      <name val="Segoe UI Symbol"/>
      <family val="2"/>
    </font>
    <font>
      <sz val="11"/>
      <name val="游ゴシック"/>
      <family val="2"/>
      <charset val="128"/>
      <scheme val="minor"/>
    </font>
    <font>
      <sz val="11"/>
      <name val="Segoe UI Symbol"/>
      <family val="2"/>
    </font>
    <font>
      <u/>
      <sz val="11"/>
      <color theme="10"/>
      <name val="游ゴシック"/>
      <family val="2"/>
      <charset val="128"/>
      <scheme val="minor"/>
    </font>
    <font>
      <u/>
      <sz val="11"/>
      <name val="游ゴシック"/>
      <family val="3"/>
      <charset val="128"/>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bottom style="thin">
        <color indexed="64"/>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44">
    <xf numFmtId="0" fontId="0" fillId="0" borderId="0" xfId="0">
      <alignment vertical="center"/>
    </xf>
    <xf numFmtId="0" fontId="0" fillId="0" borderId="0" xfId="0" applyAlignment="1">
      <alignment vertical="center" wrapText="1"/>
    </xf>
    <xf numFmtId="0" fontId="3" fillId="0" borderId="0" xfId="0" applyFont="1">
      <alignment vertical="center"/>
    </xf>
    <xf numFmtId="0" fontId="0" fillId="0" borderId="1" xfId="0" applyBorder="1">
      <alignment vertical="center"/>
    </xf>
    <xf numFmtId="0" fontId="2" fillId="0" borderId="1" xfId="0" applyFont="1" applyBorder="1">
      <alignment vertical="center"/>
    </xf>
    <xf numFmtId="0" fontId="0" fillId="0" borderId="3" xfId="0" applyBorder="1">
      <alignment vertical="center"/>
    </xf>
    <xf numFmtId="0" fontId="0" fillId="0" borderId="2" xfId="0" applyBorder="1">
      <alignment vertical="center"/>
    </xf>
    <xf numFmtId="0" fontId="0" fillId="0" borderId="1" xfId="0" applyBorder="1" applyAlignment="1">
      <alignment horizontal="left" vertical="center" indent="1"/>
    </xf>
    <xf numFmtId="0" fontId="0" fillId="0" borderId="6" xfId="0" applyBorder="1">
      <alignment vertical="center"/>
    </xf>
    <xf numFmtId="176" fontId="0" fillId="0" borderId="1" xfId="0" applyNumberFormat="1" applyBorder="1" applyAlignment="1">
      <alignment horizontal="left" vertical="center" indent="1"/>
    </xf>
    <xf numFmtId="0" fontId="0" fillId="0" borderId="0" xfId="0" applyAlignment="1">
      <alignment horizontal="center" vertical="center"/>
    </xf>
    <xf numFmtId="56" fontId="0" fillId="0" borderId="1" xfId="0" quotePrefix="1" applyNumberFormat="1" applyBorder="1" applyAlignment="1">
      <alignment horizontal="left" vertical="center" indent="1"/>
    </xf>
    <xf numFmtId="0" fontId="0" fillId="0" borderId="0" xfId="0" applyAlignment="1">
      <alignmen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3" fillId="0" borderId="0" xfId="0" applyFont="1" applyAlignment="1">
      <alignment horizontal="center" vertical="center"/>
    </xf>
    <xf numFmtId="0" fontId="8" fillId="0" borderId="1" xfId="0" applyFont="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0" borderId="7" xfId="0" applyFill="1" applyBorder="1" applyAlignment="1">
      <alignment horizontal="center" vertical="center"/>
    </xf>
    <xf numFmtId="0" fontId="0" fillId="0" borderId="7" xfId="0" applyFill="1" applyBorder="1">
      <alignment vertical="center"/>
    </xf>
    <xf numFmtId="56" fontId="0" fillId="0" borderId="7" xfId="0" applyNumberFormat="1" applyFill="1" applyBorder="1">
      <alignment vertical="center"/>
    </xf>
    <xf numFmtId="0" fontId="0" fillId="0" borderId="8" xfId="0" applyFill="1" applyBorder="1" applyAlignment="1">
      <alignment horizontal="center" vertical="center"/>
    </xf>
    <xf numFmtId="0" fontId="0" fillId="0" borderId="8" xfId="0" applyFill="1" applyBorder="1">
      <alignment vertical="center"/>
    </xf>
    <xf numFmtId="0" fontId="0" fillId="0" borderId="9" xfId="0" applyFill="1" applyBorder="1" applyAlignment="1">
      <alignment horizontal="center" vertical="center"/>
    </xf>
    <xf numFmtId="56" fontId="0" fillId="0" borderId="8" xfId="0" applyNumberFormat="1" applyFill="1" applyBorder="1" applyAlignment="1">
      <alignment horizontal="center" vertical="center"/>
    </xf>
    <xf numFmtId="0" fontId="0" fillId="0" borderId="9" xfId="0" applyFill="1" applyBorder="1">
      <alignment vertical="center"/>
    </xf>
    <xf numFmtId="56" fontId="0" fillId="0" borderId="9" xfId="0" applyNumberFormat="1" applyFill="1" applyBorder="1">
      <alignment vertical="center"/>
    </xf>
    <xf numFmtId="0" fontId="0" fillId="0" borderId="1" xfId="0" applyFill="1" applyBorder="1" applyAlignment="1">
      <alignment horizontal="center" vertical="center"/>
    </xf>
    <xf numFmtId="0" fontId="0" fillId="0" borderId="1" xfId="0" applyFill="1" applyBorder="1">
      <alignment vertical="center"/>
    </xf>
    <xf numFmtId="0" fontId="8" fillId="0" borderId="7" xfId="0" applyFont="1" applyFill="1" applyBorder="1">
      <alignment vertical="center"/>
    </xf>
    <xf numFmtId="56" fontId="4" fillId="0" borderId="7" xfId="0" applyNumberFormat="1" applyFont="1" applyFill="1" applyBorder="1">
      <alignment vertical="center"/>
    </xf>
    <xf numFmtId="0" fontId="0" fillId="0" borderId="10" xfId="0" applyBorder="1" applyAlignment="1">
      <alignment horizontal="right" vertical="center"/>
    </xf>
    <xf numFmtId="0" fontId="0" fillId="0" borderId="1" xfId="0" applyFill="1" applyBorder="1" applyAlignment="1">
      <alignment vertical="center" wrapText="1"/>
    </xf>
    <xf numFmtId="0" fontId="0" fillId="0" borderId="9" xfId="0" applyFill="1" applyBorder="1" applyAlignment="1">
      <alignment vertical="center" wrapText="1"/>
    </xf>
    <xf numFmtId="0" fontId="0" fillId="0" borderId="7" xfId="0" applyFill="1" applyBorder="1" applyAlignment="1">
      <alignment vertical="center" wrapText="1"/>
    </xf>
    <xf numFmtId="0" fontId="0" fillId="0" borderId="7" xfId="0" applyFill="1" applyBorder="1" applyAlignment="1">
      <alignment horizontal="center" vertical="center" wrapText="1"/>
    </xf>
    <xf numFmtId="0" fontId="0" fillId="0" borderId="7" xfId="0" applyFill="1" applyBorder="1" applyAlignment="1">
      <alignment vertical="center" wrapText="1" shrinkToFit="1"/>
    </xf>
    <xf numFmtId="0" fontId="8" fillId="0" borderId="7" xfId="0" applyFont="1" applyFill="1" applyBorder="1" applyAlignment="1">
      <alignment vertical="center" wrapText="1"/>
    </xf>
    <xf numFmtId="0" fontId="4" fillId="0" borderId="7" xfId="0" applyFont="1" applyFill="1" applyBorder="1" applyAlignment="1">
      <alignment horizontal="center" vertical="center" wrapText="1"/>
    </xf>
    <xf numFmtId="0" fontId="11" fillId="0" borderId="7" xfId="1" applyFont="1" applyFill="1" applyBorder="1" applyAlignment="1">
      <alignment vertical="center" wrapText="1"/>
    </xf>
    <xf numFmtId="0" fontId="0" fillId="0" borderId="8" xfId="0" applyFill="1" applyBorder="1" applyAlignment="1">
      <alignmen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45983-1916-4CAB-99F5-C9996C754E9D}">
  <dimension ref="A1:C37"/>
  <sheetViews>
    <sheetView workbookViewId="0">
      <selection activeCell="B14" sqref="B14:B21"/>
    </sheetView>
  </sheetViews>
  <sheetFormatPr defaultColWidth="8.796875" defaultRowHeight="18"/>
  <cols>
    <col min="2" max="2" width="26.796875" bestFit="1" customWidth="1"/>
    <col min="3" max="3" width="17.19921875" customWidth="1"/>
  </cols>
  <sheetData>
    <row r="1" spans="1:3" ht="28.8">
      <c r="A1" s="2" t="s">
        <v>30</v>
      </c>
    </row>
    <row r="3" spans="1:3">
      <c r="A3" t="s">
        <v>31</v>
      </c>
    </row>
    <row r="4" spans="1:3" ht="18.600000000000001" thickBot="1">
      <c r="A4" s="6" t="s">
        <v>13</v>
      </c>
      <c r="B4" s="6" t="s">
        <v>14</v>
      </c>
      <c r="C4" s="6" t="s">
        <v>2</v>
      </c>
    </row>
    <row r="5" spans="1:3" ht="18.600000000000001" thickTop="1">
      <c r="A5" s="13" t="s">
        <v>15</v>
      </c>
      <c r="B5" s="5" t="s">
        <v>19</v>
      </c>
      <c r="C5" s="5"/>
    </row>
    <row r="6" spans="1:3">
      <c r="A6" s="14"/>
      <c r="B6" s="3" t="s">
        <v>20</v>
      </c>
      <c r="C6" s="3"/>
    </row>
    <row r="7" spans="1:3">
      <c r="A7" s="14"/>
      <c r="B7" s="3" t="s">
        <v>21</v>
      </c>
      <c r="C7" s="3"/>
    </row>
    <row r="8" spans="1:3">
      <c r="A8" s="14"/>
      <c r="B8" s="3" t="s">
        <v>22</v>
      </c>
      <c r="C8" s="3"/>
    </row>
    <row r="9" spans="1:3">
      <c r="A9" s="14"/>
      <c r="B9" s="3" t="s">
        <v>23</v>
      </c>
      <c r="C9" s="3"/>
    </row>
    <row r="10" spans="1:3">
      <c r="A10" s="14"/>
      <c r="B10" s="3" t="s">
        <v>33</v>
      </c>
      <c r="C10" s="3"/>
    </row>
    <row r="11" spans="1:3">
      <c r="A11" s="14"/>
      <c r="B11" s="3" t="s">
        <v>34</v>
      </c>
      <c r="C11" s="3"/>
    </row>
    <row r="12" spans="1:3">
      <c r="A12" s="14"/>
      <c r="B12" s="3" t="s">
        <v>35</v>
      </c>
      <c r="C12" s="3"/>
    </row>
    <row r="13" spans="1:3">
      <c r="A13" s="15"/>
      <c r="B13" s="3"/>
      <c r="C13" s="3"/>
    </row>
    <row r="14" spans="1:3">
      <c r="A14" s="16" t="s">
        <v>16</v>
      </c>
      <c r="B14" s="3" t="s">
        <v>24</v>
      </c>
      <c r="C14" s="3"/>
    </row>
    <row r="15" spans="1:3">
      <c r="A15" s="14"/>
      <c r="B15" s="3" t="s">
        <v>25</v>
      </c>
      <c r="C15" s="3"/>
    </row>
    <row r="16" spans="1:3">
      <c r="A16" s="14"/>
      <c r="B16" s="4" t="s">
        <v>27</v>
      </c>
      <c r="C16" s="3"/>
    </row>
    <row r="17" spans="1:3">
      <c r="A17" s="14"/>
      <c r="B17" s="4" t="s">
        <v>28</v>
      </c>
      <c r="C17" s="3"/>
    </row>
    <row r="18" spans="1:3">
      <c r="A18" s="14"/>
      <c r="B18" s="3" t="s">
        <v>26</v>
      </c>
      <c r="C18" s="3"/>
    </row>
    <row r="19" spans="1:3">
      <c r="A19" s="14"/>
      <c r="B19" s="3" t="s">
        <v>29</v>
      </c>
      <c r="C19" s="3"/>
    </row>
    <row r="20" spans="1:3">
      <c r="A20" s="14"/>
      <c r="B20" s="3" t="s">
        <v>32</v>
      </c>
      <c r="C20" s="3"/>
    </row>
    <row r="21" spans="1:3">
      <c r="A21" s="14"/>
      <c r="B21" s="3" t="s">
        <v>36</v>
      </c>
      <c r="C21" s="3"/>
    </row>
    <row r="22" spans="1:3">
      <c r="A22" s="15"/>
      <c r="B22" s="3"/>
      <c r="C22" s="3"/>
    </row>
    <row r="23" spans="1:3">
      <c r="A23" s="16" t="s">
        <v>17</v>
      </c>
      <c r="B23" s="3" t="s">
        <v>37</v>
      </c>
      <c r="C23" s="3"/>
    </row>
    <row r="24" spans="1:3">
      <c r="A24" s="14"/>
      <c r="B24" s="3" t="s">
        <v>38</v>
      </c>
      <c r="C24" s="3"/>
    </row>
    <row r="25" spans="1:3">
      <c r="A25" s="14"/>
      <c r="B25" s="3" t="s">
        <v>39</v>
      </c>
      <c r="C25" s="3"/>
    </row>
    <row r="26" spans="1:3">
      <c r="A26" s="14"/>
      <c r="B26" s="3" t="s">
        <v>40</v>
      </c>
      <c r="C26" s="3"/>
    </row>
    <row r="27" spans="1:3">
      <c r="A27" s="14"/>
      <c r="B27" s="3" t="s">
        <v>41</v>
      </c>
      <c r="C27" s="3"/>
    </row>
    <row r="28" spans="1:3">
      <c r="A28" s="14"/>
      <c r="B28" s="3" t="s">
        <v>48</v>
      </c>
      <c r="C28" s="3"/>
    </row>
    <row r="29" spans="1:3">
      <c r="A29" s="14"/>
      <c r="B29" s="3" t="s">
        <v>42</v>
      </c>
      <c r="C29" s="3"/>
    </row>
    <row r="30" spans="1:3">
      <c r="A30" s="15"/>
      <c r="B30" s="3"/>
      <c r="C30" s="3"/>
    </row>
    <row r="31" spans="1:3">
      <c r="A31" s="16" t="s">
        <v>18</v>
      </c>
      <c r="B31" s="3" t="s">
        <v>43</v>
      </c>
      <c r="C31" s="3"/>
    </row>
    <row r="32" spans="1:3">
      <c r="A32" s="14"/>
      <c r="B32" s="3" t="s">
        <v>44</v>
      </c>
      <c r="C32" s="3"/>
    </row>
    <row r="33" spans="1:3">
      <c r="A33" s="14"/>
      <c r="B33" s="3" t="s">
        <v>45</v>
      </c>
      <c r="C33" s="3"/>
    </row>
    <row r="34" spans="1:3">
      <c r="A34" s="14"/>
      <c r="B34" s="3" t="s">
        <v>46</v>
      </c>
      <c r="C34" s="3"/>
    </row>
    <row r="35" spans="1:3">
      <c r="A35" s="14"/>
      <c r="B35" s="3" t="s">
        <v>47</v>
      </c>
      <c r="C35" s="3"/>
    </row>
    <row r="36" spans="1:3">
      <c r="A36" s="14"/>
      <c r="B36" s="3" t="s">
        <v>49</v>
      </c>
      <c r="C36" s="3"/>
    </row>
    <row r="37" spans="1:3">
      <c r="A37" s="15"/>
      <c r="B37" s="3"/>
      <c r="C37" s="3"/>
    </row>
  </sheetData>
  <mergeCells count="4">
    <mergeCell ref="A5:A13"/>
    <mergeCell ref="A14:A22"/>
    <mergeCell ref="A23:A30"/>
    <mergeCell ref="A31:A37"/>
  </mergeCells>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8E3E93-7276-4736-BD7D-3DCDF7BDDDE0}">
  <sheetPr>
    <tabColor theme="0" tint="-0.499984740745262"/>
  </sheetPr>
  <dimension ref="A1:B45"/>
  <sheetViews>
    <sheetView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5</v>
      </c>
    </row>
    <row r="2" spans="1:2">
      <c r="A2" s="3" t="s">
        <v>1</v>
      </c>
      <c r="B2" s="7" t="str">
        <f>VLOOKUP(B$1,まとめ!A$4:D$39,COLUMN(まとめ!B$4),FALSE)</f>
        <v>委員長の想い</v>
      </c>
    </row>
    <row r="3" spans="1:2">
      <c r="A3" s="3" t="s">
        <v>50</v>
      </c>
      <c r="B3" s="7" t="e">
        <f>VLOOKUP(B$1,まとめ!A$4:D$39,COLUMN(まとめ!#REF!),FALSE)</f>
        <v>#REF!</v>
      </c>
    </row>
    <row r="4" spans="1:2">
      <c r="A4" s="3" t="s">
        <v>56</v>
      </c>
      <c r="B4" s="7" t="e">
        <f>VLOOKUP(B$1,まとめ!A$4:D$39,COLUMN(まとめ!#REF!),FALSE)</f>
        <v>#REF!</v>
      </c>
    </row>
    <row r="5" spans="1:2">
      <c r="A5" s="3" t="s">
        <v>0</v>
      </c>
      <c r="B5" s="9">
        <f>VLOOKUP(B$1,まとめ!A$4:D$39,COLUMN(まとめ!C$4),FALSE)</f>
        <v>45407</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89</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5" spans="1:2">
      <c r="A25" t="s">
        <v>14</v>
      </c>
    </row>
    <row r="26" spans="1:2">
      <c r="A26" s="3" t="s">
        <v>57</v>
      </c>
    </row>
    <row r="27" spans="1:2">
      <c r="A27" s="3" t="s">
        <v>58</v>
      </c>
    </row>
    <row r="28" spans="1:2">
      <c r="A28" s="3" t="s">
        <v>59</v>
      </c>
    </row>
    <row r="29" spans="1:2">
      <c r="A29" s="3" t="s">
        <v>60</v>
      </c>
    </row>
    <row r="30" spans="1:2">
      <c r="A30" s="3" t="s">
        <v>61</v>
      </c>
    </row>
    <row r="31" spans="1:2">
      <c r="A31" s="3" t="s">
        <v>62</v>
      </c>
    </row>
    <row r="32" spans="1:2">
      <c r="A32" s="3" t="s">
        <v>63</v>
      </c>
    </row>
    <row r="33" spans="1:1">
      <c r="A33" s="3" t="s">
        <v>64</v>
      </c>
    </row>
    <row r="34" spans="1:1">
      <c r="A34" s="3"/>
    </row>
    <row r="35" spans="1:1">
      <c r="A35" s="3"/>
    </row>
    <row r="36" spans="1:1">
      <c r="A36" s="3"/>
    </row>
    <row r="37" spans="1:1">
      <c r="A37" s="3"/>
    </row>
    <row r="38" spans="1:1">
      <c r="A38" s="3"/>
    </row>
    <row r="39" spans="1:1">
      <c r="A39" s="3"/>
    </row>
    <row r="40" spans="1:1">
      <c r="A40" s="3"/>
    </row>
    <row r="41" spans="1:1">
      <c r="A41" s="3"/>
    </row>
    <row r="42" spans="1:1">
      <c r="A42" s="3"/>
    </row>
    <row r="43" spans="1:1">
      <c r="A43" s="3"/>
    </row>
    <row r="44" spans="1:1">
      <c r="A44" s="3"/>
    </row>
    <row r="45" spans="1:1">
      <c r="A45" s="3"/>
    </row>
  </sheetData>
  <mergeCells count="1">
    <mergeCell ref="A11:B2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F8CF2-563B-4C93-A6CB-9155F9593DCE}">
  <sheetPr>
    <tabColor theme="0" tint="-0.499984740745262"/>
  </sheetPr>
  <dimension ref="A1:B45"/>
  <sheetViews>
    <sheetView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6</v>
      </c>
    </row>
    <row r="2" spans="1:2">
      <c r="A2" s="3" t="s">
        <v>1</v>
      </c>
      <c r="B2" s="7" t="str">
        <f>VLOOKUP(B$1,まとめ!A$4:D$39,COLUMN(まとめ!B$4),FALSE)</f>
        <v>委員会ロゴについて</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45410</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20" t="s">
        <v>114</v>
      </c>
      <c r="B11" s="20"/>
    </row>
    <row r="12" spans="1:2">
      <c r="A12" s="20"/>
      <c r="B12" s="20"/>
    </row>
    <row r="13" spans="1:2">
      <c r="A13" s="20"/>
      <c r="B13" s="20"/>
    </row>
    <row r="14" spans="1:2">
      <c r="A14" s="20"/>
      <c r="B14" s="20"/>
    </row>
    <row r="15" spans="1:2">
      <c r="A15" s="20"/>
      <c r="B15" s="20"/>
    </row>
    <row r="16" spans="1:2">
      <c r="A16" s="20"/>
      <c r="B16" s="20"/>
    </row>
    <row r="17" spans="1:2">
      <c r="A17" s="20"/>
      <c r="B17" s="20"/>
    </row>
    <row r="18" spans="1:2">
      <c r="A18" s="20"/>
      <c r="B18" s="20"/>
    </row>
    <row r="19" spans="1:2">
      <c r="A19" s="20"/>
      <c r="B19" s="20"/>
    </row>
    <row r="20" spans="1:2">
      <c r="A20" s="20"/>
      <c r="B20" s="20"/>
    </row>
    <row r="21" spans="1:2">
      <c r="A21" s="20"/>
      <c r="B21" s="20"/>
    </row>
    <row r="22" spans="1:2">
      <c r="A22" s="20"/>
      <c r="B22" s="20"/>
    </row>
    <row r="23" spans="1:2">
      <c r="A23" s="20"/>
      <c r="B23" s="20"/>
    </row>
    <row r="25" spans="1:2">
      <c r="A25" t="s">
        <v>14</v>
      </c>
    </row>
    <row r="26" spans="1:2">
      <c r="A26" s="3" t="s">
        <v>57</v>
      </c>
    </row>
    <row r="27" spans="1:2">
      <c r="A27" s="3" t="s">
        <v>58</v>
      </c>
    </row>
    <row r="28" spans="1:2">
      <c r="A28" s="3" t="s">
        <v>59</v>
      </c>
    </row>
    <row r="29" spans="1:2">
      <c r="A29" s="3" t="s">
        <v>60</v>
      </c>
    </row>
    <row r="30" spans="1:2">
      <c r="A30" s="3" t="s">
        <v>61</v>
      </c>
    </row>
    <row r="31" spans="1:2">
      <c r="A31" s="3" t="s">
        <v>62</v>
      </c>
    </row>
    <row r="32" spans="1:2">
      <c r="A32" s="3" t="s">
        <v>63</v>
      </c>
    </row>
    <row r="33" spans="1:1">
      <c r="A33" s="3" t="s">
        <v>64</v>
      </c>
    </row>
    <row r="34" spans="1:1">
      <c r="A34" s="3"/>
    </row>
    <row r="35" spans="1:1">
      <c r="A35" s="3" t="s">
        <v>90</v>
      </c>
    </row>
    <row r="36" spans="1:1">
      <c r="A36" s="3" t="s">
        <v>91</v>
      </c>
    </row>
    <row r="37" spans="1:1">
      <c r="A37" s="3" t="s">
        <v>92</v>
      </c>
    </row>
    <row r="38" spans="1:1">
      <c r="A38" s="3"/>
    </row>
    <row r="39" spans="1:1">
      <c r="A39" s="3"/>
    </row>
    <row r="40" spans="1:1">
      <c r="A40" s="3"/>
    </row>
    <row r="41" spans="1:1">
      <c r="A41" s="3"/>
    </row>
    <row r="42" spans="1:1">
      <c r="A42" s="3"/>
    </row>
    <row r="43" spans="1:1">
      <c r="A43" s="3"/>
    </row>
    <row r="44" spans="1:1">
      <c r="A44" s="3"/>
    </row>
    <row r="45" spans="1:1">
      <c r="A45" s="3"/>
    </row>
  </sheetData>
  <mergeCells count="1">
    <mergeCell ref="A11:B23"/>
  </mergeCells>
  <phoneticPr fontId="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5FE56-E017-450F-A7EA-63E536AE2A2B}">
  <sheetPr>
    <tabColor theme="0" tint="-0.499984740745262"/>
  </sheetPr>
  <dimension ref="A1:B46"/>
  <sheetViews>
    <sheetView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7</v>
      </c>
    </row>
    <row r="2" spans="1:2">
      <c r="A2" s="3" t="s">
        <v>1</v>
      </c>
      <c r="B2" s="7" t="str">
        <f>VLOOKUP(B$1,まとめ!A$4:D$39,COLUMN(まとめ!B$4),FALSE)</f>
        <v>告知ポスター配布中</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45410</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110</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6" spans="1:2">
      <c r="A26" t="s">
        <v>14</v>
      </c>
    </row>
    <row r="27" spans="1:2">
      <c r="A27" s="3" t="s">
        <v>57</v>
      </c>
    </row>
    <row r="28" spans="1:2">
      <c r="A28" s="3" t="s">
        <v>58</v>
      </c>
    </row>
    <row r="29" spans="1:2">
      <c r="A29" s="3" t="s">
        <v>59</v>
      </c>
    </row>
    <row r="30" spans="1:2">
      <c r="A30" s="3" t="s">
        <v>60</v>
      </c>
    </row>
    <row r="31" spans="1:2">
      <c r="A31" s="3" t="s">
        <v>61</v>
      </c>
    </row>
    <row r="32" spans="1:2">
      <c r="A32" s="3" t="s">
        <v>62</v>
      </c>
    </row>
    <row r="33" spans="1:1">
      <c r="A33" s="3" t="s">
        <v>63</v>
      </c>
    </row>
    <row r="34" spans="1:1">
      <c r="A34" s="3" t="s">
        <v>64</v>
      </c>
    </row>
    <row r="35" spans="1:1">
      <c r="A35" s="3"/>
    </row>
    <row r="36" spans="1:1">
      <c r="A36" s="3"/>
    </row>
    <row r="37" spans="1:1">
      <c r="A37" s="3"/>
    </row>
    <row r="38" spans="1:1">
      <c r="A38" s="3"/>
    </row>
    <row r="39" spans="1:1">
      <c r="A39" s="3"/>
    </row>
    <row r="40" spans="1:1">
      <c r="A40" s="3"/>
    </row>
    <row r="41" spans="1:1">
      <c r="A41" s="3"/>
    </row>
    <row r="42" spans="1:1">
      <c r="A42" s="3"/>
    </row>
    <row r="43" spans="1:1">
      <c r="A43" s="3"/>
    </row>
    <row r="44" spans="1:1">
      <c r="A44" s="3"/>
    </row>
    <row r="45" spans="1:1">
      <c r="A45" s="3"/>
    </row>
    <row r="46" spans="1:1">
      <c r="A46" s="3"/>
    </row>
  </sheetData>
  <mergeCells count="1">
    <mergeCell ref="A11:B24"/>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AEBDE-1F76-4ECE-9FB3-4A3F7CF8A93C}">
  <sheetPr>
    <tabColor theme="0" tint="-0.499984740745262"/>
  </sheetPr>
  <dimension ref="A1:B46"/>
  <sheetViews>
    <sheetView topLeftCell="A4"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8</v>
      </c>
    </row>
    <row r="2" spans="1:2">
      <c r="A2" s="3" t="s">
        <v>1</v>
      </c>
      <c r="B2" s="7" t="str">
        <f>VLOOKUP(B$1,まとめ!A$4:D$39,COLUMN(まとめ!B$4),FALSE)</f>
        <v>糸魚川の魅力〜高浪の池について</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45410</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111</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6" spans="1:2">
      <c r="A26" t="s">
        <v>14</v>
      </c>
    </row>
    <row r="27" spans="1:2">
      <c r="A27" s="3" t="s">
        <v>57</v>
      </c>
    </row>
    <row r="28" spans="1:2">
      <c r="A28" s="3" t="s">
        <v>58</v>
      </c>
    </row>
    <row r="29" spans="1:2">
      <c r="A29" s="3" t="s">
        <v>59</v>
      </c>
    </row>
    <row r="30" spans="1:2">
      <c r="A30" s="3" t="s">
        <v>60</v>
      </c>
    </row>
    <row r="31" spans="1:2">
      <c r="A31" s="3" t="s">
        <v>61</v>
      </c>
    </row>
    <row r="32" spans="1:2">
      <c r="A32" s="3" t="s">
        <v>62</v>
      </c>
    </row>
    <row r="33" spans="1:1">
      <c r="A33" s="3" t="s">
        <v>63</v>
      </c>
    </row>
    <row r="34" spans="1:1">
      <c r="A34" s="3" t="s">
        <v>64</v>
      </c>
    </row>
    <row r="35" spans="1:1">
      <c r="A35" s="3"/>
    </row>
    <row r="36" spans="1:1">
      <c r="A36" s="3" t="s">
        <v>24</v>
      </c>
    </row>
    <row r="37" spans="1:1">
      <c r="A37" s="3" t="s">
        <v>27</v>
      </c>
    </row>
    <row r="38" spans="1:1">
      <c r="A38" s="3" t="s">
        <v>68</v>
      </c>
    </row>
    <row r="39" spans="1:1">
      <c r="A39" s="3" t="s">
        <v>71</v>
      </c>
    </row>
    <row r="40" spans="1:1">
      <c r="A40" s="3" t="s">
        <v>72</v>
      </c>
    </row>
    <row r="41" spans="1:1">
      <c r="A41" s="3" t="s">
        <v>93</v>
      </c>
    </row>
    <row r="42" spans="1:1">
      <c r="A42" s="3" t="s">
        <v>94</v>
      </c>
    </row>
    <row r="43" spans="1:1">
      <c r="A43" s="3" t="s">
        <v>95</v>
      </c>
    </row>
    <row r="44" spans="1:1">
      <c r="A44" s="3"/>
    </row>
    <row r="45" spans="1:1">
      <c r="A45" s="3"/>
    </row>
    <row r="46" spans="1:1">
      <c r="A46" s="3"/>
    </row>
  </sheetData>
  <mergeCells count="1">
    <mergeCell ref="A11:B24"/>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79BA4-FE70-4BDE-8FB7-C982CDBC6A5D}">
  <sheetPr>
    <tabColor theme="0" tint="-0.499984740745262"/>
  </sheetPr>
  <dimension ref="A1:B45"/>
  <sheetViews>
    <sheetView workbookViewId="0">
      <selection activeCell="C24" sqref="C24"/>
    </sheetView>
  </sheetViews>
  <sheetFormatPr defaultColWidth="8.796875" defaultRowHeight="18"/>
  <cols>
    <col min="1" max="1" width="12.296875" bestFit="1" customWidth="1"/>
    <col min="2" max="2" width="68.296875" customWidth="1"/>
    <col min="3" max="3" width="26.69921875" customWidth="1"/>
  </cols>
  <sheetData>
    <row r="1" spans="1:2">
      <c r="A1" s="3" t="s">
        <v>54</v>
      </c>
      <c r="B1" s="7">
        <v>9</v>
      </c>
    </row>
    <row r="2" spans="1:2">
      <c r="A2" s="3" t="s">
        <v>1</v>
      </c>
      <c r="B2" s="7" t="str">
        <f>VLOOKUP(B$1,まとめ!A$4:D$39,COLUMN(まとめ!B$4),FALSE)</f>
        <v>糸魚川の魅力〜小滝川ヒスイ峡について</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45411</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112</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5" spans="1:2">
      <c r="A25" t="s">
        <v>14</v>
      </c>
    </row>
    <row r="26" spans="1:2">
      <c r="A26" s="3" t="s">
        <v>57</v>
      </c>
    </row>
    <row r="27" spans="1:2">
      <c r="A27" s="3" t="s">
        <v>58</v>
      </c>
    </row>
    <row r="28" spans="1:2">
      <c r="A28" s="3" t="s">
        <v>59</v>
      </c>
    </row>
    <row r="29" spans="1:2">
      <c r="A29" s="3" t="s">
        <v>60</v>
      </c>
    </row>
    <row r="30" spans="1:2">
      <c r="A30" s="3" t="s">
        <v>61</v>
      </c>
    </row>
    <row r="31" spans="1:2">
      <c r="A31" s="3" t="s">
        <v>62</v>
      </c>
    </row>
    <row r="32" spans="1:2">
      <c r="A32" s="3" t="s">
        <v>63</v>
      </c>
    </row>
    <row r="33" spans="1:1">
      <c r="A33" s="3" t="s">
        <v>64</v>
      </c>
    </row>
    <row r="34" spans="1:1">
      <c r="A34" s="3"/>
    </row>
    <row r="35" spans="1:1">
      <c r="A35" s="3" t="s">
        <v>24</v>
      </c>
    </row>
    <row r="36" spans="1:1">
      <c r="A36" s="3" t="s">
        <v>26</v>
      </c>
    </row>
    <row r="37" spans="1:1">
      <c r="A37" s="3" t="s">
        <v>25</v>
      </c>
    </row>
    <row r="38" spans="1:1">
      <c r="A38" s="3" t="s">
        <v>71</v>
      </c>
    </row>
    <row r="39" spans="1:1">
      <c r="A39" s="3" t="s">
        <v>72</v>
      </c>
    </row>
    <row r="40" spans="1:1">
      <c r="A40" s="3" t="s">
        <v>96</v>
      </c>
    </row>
    <row r="41" spans="1:1">
      <c r="A41" s="3" t="s">
        <v>97</v>
      </c>
    </row>
    <row r="42" spans="1:1">
      <c r="A42" s="3" t="s">
        <v>98</v>
      </c>
    </row>
    <row r="43" spans="1:1">
      <c r="A43" s="3" t="s">
        <v>99</v>
      </c>
    </row>
    <row r="44" spans="1:1">
      <c r="A44" s="3"/>
    </row>
    <row r="45" spans="1:1">
      <c r="A45" s="3"/>
    </row>
  </sheetData>
  <mergeCells count="1">
    <mergeCell ref="A11:B23"/>
  </mergeCells>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880944-1389-4717-BE72-6B7EA1B3B02C}">
  <sheetPr>
    <tabColor theme="0" tint="-0.499984740745262"/>
  </sheetPr>
  <dimension ref="A1:B45"/>
  <sheetViews>
    <sheetView workbookViewId="0">
      <selection activeCell="A11" sqref="A11:B27"/>
    </sheetView>
  </sheetViews>
  <sheetFormatPr defaultColWidth="8.796875" defaultRowHeight="18"/>
  <cols>
    <col min="1" max="1" width="17.796875" customWidth="1"/>
    <col min="2" max="2" width="68.296875" customWidth="1"/>
    <col min="3" max="3" width="26.69921875" customWidth="1"/>
  </cols>
  <sheetData>
    <row r="1" spans="1:2">
      <c r="A1" s="3" t="s">
        <v>54</v>
      </c>
      <c r="B1" s="7">
        <v>10</v>
      </c>
    </row>
    <row r="2" spans="1:2">
      <c r="A2" s="3" t="s">
        <v>1</v>
      </c>
      <c r="B2" s="7" t="str">
        <f>VLOOKUP(B$1,まとめ!A$4:D$39,COLUMN(まとめ!B$4),FALSE)</f>
        <v>糸魚川の魅力〜渡辺酒造店 豊醸蔵について</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45412</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136</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5" spans="1:2">
      <c r="A25" t="s">
        <v>14</v>
      </c>
    </row>
    <row r="26" spans="1:2">
      <c r="A26" s="3" t="s">
        <v>57</v>
      </c>
    </row>
    <row r="27" spans="1:2">
      <c r="A27" s="3" t="s">
        <v>58</v>
      </c>
    </row>
    <row r="28" spans="1:2">
      <c r="A28" s="3" t="s">
        <v>59</v>
      </c>
    </row>
    <row r="29" spans="1:2">
      <c r="A29" s="3" t="s">
        <v>60</v>
      </c>
    </row>
    <row r="30" spans="1:2">
      <c r="A30" s="3" t="s">
        <v>61</v>
      </c>
    </row>
    <row r="31" spans="1:2">
      <c r="A31" s="3" t="s">
        <v>62</v>
      </c>
    </row>
    <row r="32" spans="1:2">
      <c r="A32" s="3" t="s">
        <v>63</v>
      </c>
    </row>
    <row r="33" spans="1:1">
      <c r="A33" s="3" t="s">
        <v>64</v>
      </c>
    </row>
    <row r="34" spans="1:1">
      <c r="A34" s="3"/>
    </row>
    <row r="35" spans="1:1">
      <c r="A35" s="3" t="s">
        <v>24</v>
      </c>
    </row>
    <row r="36" spans="1:1">
      <c r="A36" s="3" t="s">
        <v>100</v>
      </c>
    </row>
    <row r="37" spans="1:1">
      <c r="A37" s="3" t="s">
        <v>133</v>
      </c>
    </row>
    <row r="38" spans="1:1">
      <c r="A38" s="3" t="s">
        <v>134</v>
      </c>
    </row>
    <row r="39" spans="1:1">
      <c r="A39" s="3" t="s">
        <v>135</v>
      </c>
    </row>
    <row r="40" spans="1:1">
      <c r="A40" s="3" t="s">
        <v>101</v>
      </c>
    </row>
    <row r="41" spans="1:1">
      <c r="A41" s="3" t="s">
        <v>71</v>
      </c>
    </row>
    <row r="42" spans="1:1">
      <c r="A42" s="3" t="s">
        <v>72</v>
      </c>
    </row>
    <row r="43" spans="1:1">
      <c r="A43" s="3" t="s">
        <v>116</v>
      </c>
    </row>
    <row r="44" spans="1:1">
      <c r="A44" s="3" t="s">
        <v>102</v>
      </c>
    </row>
    <row r="45" spans="1:1">
      <c r="A45" s="3"/>
    </row>
  </sheetData>
  <mergeCells count="1">
    <mergeCell ref="A11:B23"/>
  </mergeCells>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6B129-9EC9-4A2C-A3E1-A503FD6E9D4E}">
  <sheetPr>
    <tabColor theme="0" tint="-0.499984740745262"/>
  </sheetPr>
  <dimension ref="A1:B46"/>
  <sheetViews>
    <sheetView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11</v>
      </c>
    </row>
    <row r="2" spans="1:2">
      <c r="A2" s="3" t="s">
        <v>1</v>
      </c>
      <c r="B2" s="7" t="str">
        <f>VLOOKUP(B$1,まとめ!A$4:D$39,COLUMN(まとめ!B$4),FALSE)</f>
        <v>糸魚川の魅力〜フォッサマグナミュージアムについて</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45413</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137</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5" spans="1:2">
      <c r="A25" t="s">
        <v>14</v>
      </c>
    </row>
    <row r="26" spans="1:2">
      <c r="A26" s="3" t="s">
        <v>57</v>
      </c>
    </row>
    <row r="27" spans="1:2">
      <c r="A27" s="3" t="s">
        <v>58</v>
      </c>
    </row>
    <row r="28" spans="1:2">
      <c r="A28" s="3" t="s">
        <v>59</v>
      </c>
    </row>
    <row r="29" spans="1:2">
      <c r="A29" s="3" t="s">
        <v>60</v>
      </c>
    </row>
    <row r="30" spans="1:2">
      <c r="A30" s="3" t="s">
        <v>61</v>
      </c>
    </row>
    <row r="31" spans="1:2">
      <c r="A31" s="3" t="s">
        <v>62</v>
      </c>
    </row>
    <row r="32" spans="1:2">
      <c r="A32" s="3" t="s">
        <v>63</v>
      </c>
    </row>
    <row r="33" spans="1:1">
      <c r="A33" s="3" t="s">
        <v>64</v>
      </c>
    </row>
    <row r="34" spans="1:1">
      <c r="A34" s="3"/>
    </row>
    <row r="35" spans="1:1">
      <c r="A35" s="3" t="s">
        <v>24</v>
      </c>
    </row>
    <row r="36" spans="1:1">
      <c r="A36" s="3" t="s">
        <v>25</v>
      </c>
    </row>
    <row r="37" spans="1:1">
      <c r="A37" s="4" t="s">
        <v>103</v>
      </c>
    </row>
    <row r="38" spans="1:1">
      <c r="A38" s="4" t="s">
        <v>105</v>
      </c>
    </row>
    <row r="39" spans="1:1">
      <c r="A39" s="4" t="s">
        <v>104</v>
      </c>
    </row>
    <row r="40" spans="1:1">
      <c r="A40" s="3" t="s">
        <v>101</v>
      </c>
    </row>
    <row r="41" spans="1:1">
      <c r="A41" s="3" t="s">
        <v>29</v>
      </c>
    </row>
    <row r="42" spans="1:1">
      <c r="A42" s="3" t="s">
        <v>32</v>
      </c>
    </row>
    <row r="43" spans="1:1">
      <c r="A43" s="3" t="s">
        <v>36</v>
      </c>
    </row>
    <row r="44" spans="1:1">
      <c r="A44" s="3"/>
    </row>
    <row r="45" spans="1:1">
      <c r="A45" s="3"/>
    </row>
    <row r="46" spans="1:1">
      <c r="A46" s="3"/>
    </row>
  </sheetData>
  <mergeCells count="1">
    <mergeCell ref="A11:B23"/>
  </mergeCells>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32AB9-57BC-47C3-BD0D-3D9D3D8F0D9F}">
  <sheetPr>
    <tabColor theme="0" tint="-0.499984740745262"/>
  </sheetPr>
  <dimension ref="A1:B49"/>
  <sheetViews>
    <sheetView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12</v>
      </c>
    </row>
    <row r="2" spans="1:2">
      <c r="A2" s="3" t="s">
        <v>1</v>
      </c>
      <c r="B2" s="7" t="str">
        <f>VLOOKUP(B$1,まとめ!A$4:D$39,COLUMN(まとめ!B$4),FALSE)</f>
        <v>糸魚川の魅力～海産物・道の駅マリンドリーム能生</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45414</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138</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8" spans="1:2">
      <c r="A28" t="s">
        <v>14</v>
      </c>
    </row>
    <row r="29" spans="1:2">
      <c r="A29" s="3" t="s">
        <v>57</v>
      </c>
    </row>
    <row r="30" spans="1:2">
      <c r="A30" s="3" t="s">
        <v>58</v>
      </c>
    </row>
    <row r="31" spans="1:2">
      <c r="A31" s="3" t="s">
        <v>59</v>
      </c>
    </row>
    <row r="32" spans="1:2">
      <c r="A32" s="3" t="s">
        <v>60</v>
      </c>
    </row>
    <row r="33" spans="1:1">
      <c r="A33" s="3" t="s">
        <v>61</v>
      </c>
    </row>
    <row r="34" spans="1:1">
      <c r="A34" s="3" t="s">
        <v>62</v>
      </c>
    </row>
    <row r="35" spans="1:1">
      <c r="A35" s="3" t="s">
        <v>63</v>
      </c>
    </row>
    <row r="36" spans="1:1">
      <c r="A36" s="3" t="s">
        <v>64</v>
      </c>
    </row>
    <row r="37" spans="1:1">
      <c r="A37" s="3"/>
    </row>
    <row r="38" spans="1:1">
      <c r="A38" s="3" t="s">
        <v>24</v>
      </c>
    </row>
    <row r="39" spans="1:1">
      <c r="A39" s="3" t="s">
        <v>118</v>
      </c>
    </row>
    <row r="40" spans="1:1">
      <c r="A40" s="4" t="s">
        <v>119</v>
      </c>
    </row>
    <row r="41" spans="1:1">
      <c r="A41" s="4" t="s">
        <v>120</v>
      </c>
    </row>
    <row r="42" spans="1:1">
      <c r="A42" s="4" t="s">
        <v>121</v>
      </c>
    </row>
    <row r="43" spans="1:1">
      <c r="A43" s="3" t="s">
        <v>122</v>
      </c>
    </row>
    <row r="44" spans="1:1">
      <c r="A44" s="3" t="s">
        <v>123</v>
      </c>
    </row>
    <row r="45" spans="1:1">
      <c r="A45" s="3" t="s">
        <v>124</v>
      </c>
    </row>
    <row r="46" spans="1:1">
      <c r="A46" s="3"/>
    </row>
    <row r="47" spans="1:1">
      <c r="A47" s="3"/>
    </row>
    <row r="48" spans="1:1">
      <c r="A48" s="3"/>
    </row>
    <row r="49" spans="1:1">
      <c r="A49" s="3"/>
    </row>
  </sheetData>
  <mergeCells count="1">
    <mergeCell ref="A11:B26"/>
  </mergeCells>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CDC03-EC27-4802-B59F-BF5D695632F6}">
  <sheetPr>
    <tabColor theme="0" tint="-0.499984740745262"/>
  </sheetPr>
  <dimension ref="A1:B60"/>
  <sheetViews>
    <sheetView workbookViewId="0">
      <selection activeCell="A37" sqref="A37"/>
    </sheetView>
  </sheetViews>
  <sheetFormatPr defaultColWidth="8.796875" defaultRowHeight="18"/>
  <cols>
    <col min="1" max="1" width="12.296875" bestFit="1" customWidth="1"/>
    <col min="2" max="2" width="68.296875" customWidth="1"/>
    <col min="3" max="3" width="26.69921875" customWidth="1"/>
  </cols>
  <sheetData>
    <row r="1" spans="1:2">
      <c r="A1" s="3" t="s">
        <v>54</v>
      </c>
      <c r="B1" s="7">
        <v>13</v>
      </c>
    </row>
    <row r="2" spans="1:2">
      <c r="A2" s="3" t="s">
        <v>1</v>
      </c>
      <c r="B2" s="7" t="str">
        <f>VLOOKUP(B$1,まとめ!A$4:D$39,COLUMN(まとめ!B$4),FALSE)</f>
        <v>糸魚川の魅力～糸魚川ユネスコ世界ジオパーク</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45415</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140</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0" spans="1:2">
      <c r="A30" s="19"/>
      <c r="B30" s="19"/>
    </row>
    <row r="31" spans="1:2">
      <c r="A31" s="19"/>
      <c r="B31" s="19"/>
    </row>
    <row r="32" spans="1:2">
      <c r="A32" s="19"/>
      <c r="B32" s="19"/>
    </row>
    <row r="33" spans="1:2">
      <c r="A33" s="19"/>
      <c r="B33" s="19"/>
    </row>
    <row r="34" spans="1:2">
      <c r="A34" s="19"/>
      <c r="B34" s="19"/>
    </row>
    <row r="35" spans="1:2">
      <c r="A35" s="19"/>
      <c r="B35" s="19"/>
    </row>
    <row r="36" spans="1:2">
      <c r="A36" s="19"/>
      <c r="B36" s="19"/>
    </row>
    <row r="38" spans="1:2">
      <c r="A38" t="s">
        <v>14</v>
      </c>
    </row>
    <row r="39" spans="1:2">
      <c r="A39" s="3" t="s">
        <v>57</v>
      </c>
    </row>
    <row r="40" spans="1:2">
      <c r="A40" s="3" t="s">
        <v>58</v>
      </c>
    </row>
    <row r="41" spans="1:2">
      <c r="A41" s="3" t="s">
        <v>59</v>
      </c>
    </row>
    <row r="42" spans="1:2">
      <c r="A42" s="3" t="s">
        <v>60</v>
      </c>
    </row>
    <row r="43" spans="1:2">
      <c r="A43" s="3" t="s">
        <v>61</v>
      </c>
    </row>
    <row r="44" spans="1:2">
      <c r="A44" s="3" t="s">
        <v>62</v>
      </c>
    </row>
    <row r="45" spans="1:2">
      <c r="A45" s="3" t="s">
        <v>63</v>
      </c>
    </row>
    <row r="46" spans="1:2">
      <c r="A46" s="3" t="s">
        <v>64</v>
      </c>
    </row>
    <row r="47" spans="1:2">
      <c r="A47" s="3"/>
    </row>
    <row r="48" spans="1:2">
      <c r="A48" s="3" t="s">
        <v>24</v>
      </c>
    </row>
    <row r="49" spans="1:1">
      <c r="A49" s="3" t="s">
        <v>29</v>
      </c>
    </row>
    <row r="50" spans="1:1">
      <c r="A50" s="4" t="s">
        <v>126</v>
      </c>
    </row>
    <row r="51" spans="1:1">
      <c r="A51" s="4" t="s">
        <v>36</v>
      </c>
    </row>
    <row r="52" spans="1:1">
      <c r="A52" s="4" t="s">
        <v>127</v>
      </c>
    </row>
    <row r="53" spans="1:1">
      <c r="A53" s="4" t="s">
        <v>128</v>
      </c>
    </row>
    <row r="54" spans="1:1">
      <c r="A54" s="3" t="s">
        <v>129</v>
      </c>
    </row>
    <row r="55" spans="1:1">
      <c r="A55" s="3" t="s">
        <v>130</v>
      </c>
    </row>
    <row r="56" spans="1:1">
      <c r="A56" s="3" t="s">
        <v>124</v>
      </c>
    </row>
    <row r="57" spans="1:1">
      <c r="A57" s="3"/>
    </row>
    <row r="58" spans="1:1">
      <c r="A58" s="3"/>
    </row>
    <row r="59" spans="1:1">
      <c r="A59" s="3"/>
    </row>
    <row r="60" spans="1:1">
      <c r="A60" s="3"/>
    </row>
  </sheetData>
  <mergeCells count="1">
    <mergeCell ref="A11:B36"/>
  </mergeCells>
  <phoneticPr fontId="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043D5-0E29-4968-AA4B-FB67D77F3378}">
  <sheetPr>
    <tabColor theme="0" tint="-0.499984740745262"/>
  </sheetPr>
  <dimension ref="A1:B53"/>
  <sheetViews>
    <sheetView topLeftCell="A4" workbookViewId="0">
      <selection activeCell="C12" sqref="C12"/>
    </sheetView>
  </sheetViews>
  <sheetFormatPr defaultColWidth="8.796875" defaultRowHeight="18"/>
  <cols>
    <col min="1" max="1" width="12.296875" bestFit="1" customWidth="1"/>
    <col min="2" max="2" width="68.296875" customWidth="1"/>
    <col min="3" max="3" width="26.69921875" customWidth="1"/>
  </cols>
  <sheetData>
    <row r="1" spans="1:2">
      <c r="A1" s="3" t="s">
        <v>54</v>
      </c>
      <c r="B1" s="7">
        <v>14</v>
      </c>
    </row>
    <row r="2" spans="1:2">
      <c r="A2" s="3" t="s">
        <v>1</v>
      </c>
      <c r="B2" s="7" t="str">
        <f>VLOOKUP(B$1,まとめ!A$4:D$39,COLUMN(まとめ!B$4),FALSE)</f>
        <v>糸魚川事業申込〆切　前日案内</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45416</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141</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4"/>
    </row>
    <row r="44" spans="1:1">
      <c r="A44" s="4"/>
    </row>
    <row r="45" spans="1:1">
      <c r="A45" s="4"/>
    </row>
    <row r="46" spans="1:1">
      <c r="A46" s="4"/>
    </row>
    <row r="47" spans="1:1">
      <c r="A47" s="3"/>
    </row>
    <row r="48" spans="1:1">
      <c r="A48" s="3"/>
    </row>
    <row r="49" spans="1:1">
      <c r="A49" s="3"/>
    </row>
    <row r="50" spans="1:1">
      <c r="A50" s="3"/>
    </row>
    <row r="51" spans="1:1">
      <c r="A51" s="3"/>
    </row>
    <row r="52" spans="1:1">
      <c r="A52" s="3"/>
    </row>
    <row r="53" spans="1:1">
      <c r="A53" s="3"/>
    </row>
  </sheetData>
  <mergeCells count="1">
    <mergeCell ref="A11:B29"/>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05471-E4FD-4CCA-9B9C-54AFDF866456}">
  <dimension ref="A1:D77"/>
  <sheetViews>
    <sheetView tabSelected="1" view="pageBreakPreview" zoomScale="60" zoomScaleNormal="100" workbookViewId="0">
      <selection activeCell="G1" sqref="G1"/>
    </sheetView>
  </sheetViews>
  <sheetFormatPr defaultColWidth="8.796875" defaultRowHeight="18"/>
  <cols>
    <col min="1" max="1" width="4.19921875" style="10" bestFit="1" customWidth="1"/>
    <col min="2" max="2" width="61.296875" bestFit="1" customWidth="1"/>
    <col min="4" max="4" width="15.69921875" style="1" bestFit="1" customWidth="1"/>
  </cols>
  <sheetData>
    <row r="1" spans="1:4" ht="28.8">
      <c r="A1" s="17" t="s">
        <v>207</v>
      </c>
      <c r="B1" s="17"/>
      <c r="C1" s="17"/>
      <c r="D1" s="17"/>
    </row>
    <row r="2" spans="1:4">
      <c r="C2" s="34" t="s">
        <v>216</v>
      </c>
      <c r="D2" s="34"/>
    </row>
    <row r="3" spans="1:4">
      <c r="A3" s="30" t="s">
        <v>4</v>
      </c>
      <c r="B3" s="31" t="s">
        <v>1</v>
      </c>
      <c r="C3" s="31" t="s">
        <v>0</v>
      </c>
      <c r="D3" s="35" t="s">
        <v>2</v>
      </c>
    </row>
    <row r="4" spans="1:4" ht="36">
      <c r="A4" s="26">
        <v>1</v>
      </c>
      <c r="B4" s="28" t="s">
        <v>5</v>
      </c>
      <c r="C4" s="29">
        <v>45402</v>
      </c>
      <c r="D4" s="36" t="s">
        <v>217</v>
      </c>
    </row>
    <row r="5" spans="1:4">
      <c r="A5" s="21">
        <v>2</v>
      </c>
      <c r="B5" s="22" t="s">
        <v>6</v>
      </c>
      <c r="C5" s="23">
        <v>45402</v>
      </c>
      <c r="D5" s="37"/>
    </row>
    <row r="6" spans="1:4">
      <c r="A6" s="21">
        <v>3</v>
      </c>
      <c r="B6" s="22" t="s">
        <v>7</v>
      </c>
      <c r="C6" s="23">
        <v>45402</v>
      </c>
      <c r="D6" s="37"/>
    </row>
    <row r="7" spans="1:4">
      <c r="A7" s="21">
        <v>4</v>
      </c>
      <c r="B7" s="22" t="s">
        <v>8</v>
      </c>
      <c r="C7" s="23">
        <v>45402</v>
      </c>
      <c r="D7" s="37"/>
    </row>
    <row r="8" spans="1:4">
      <c r="A8" s="21">
        <v>5</v>
      </c>
      <c r="B8" s="22" t="s">
        <v>51</v>
      </c>
      <c r="C8" s="23">
        <v>45407</v>
      </c>
      <c r="D8" s="37"/>
    </row>
    <row r="9" spans="1:4">
      <c r="A9" s="21">
        <v>6</v>
      </c>
      <c r="B9" s="22" t="s">
        <v>113</v>
      </c>
      <c r="C9" s="23">
        <v>45410</v>
      </c>
      <c r="D9" s="37"/>
    </row>
    <row r="10" spans="1:4">
      <c r="A10" s="21">
        <v>7</v>
      </c>
      <c r="B10" s="22" t="s">
        <v>208</v>
      </c>
      <c r="C10" s="23">
        <v>45410</v>
      </c>
      <c r="D10" s="37"/>
    </row>
    <row r="11" spans="1:4">
      <c r="A11" s="21">
        <v>8</v>
      </c>
      <c r="B11" s="22" t="s">
        <v>3</v>
      </c>
      <c r="C11" s="23">
        <v>45410</v>
      </c>
      <c r="D11" s="37"/>
    </row>
    <row r="12" spans="1:4">
      <c r="A12" s="21">
        <v>9</v>
      </c>
      <c r="B12" s="22" t="s">
        <v>9</v>
      </c>
      <c r="C12" s="23">
        <v>45411</v>
      </c>
      <c r="D12" s="37"/>
    </row>
    <row r="13" spans="1:4">
      <c r="A13" s="21">
        <v>10</v>
      </c>
      <c r="B13" s="22" t="s">
        <v>10</v>
      </c>
      <c r="C13" s="23">
        <v>45412</v>
      </c>
      <c r="D13" s="37"/>
    </row>
    <row r="14" spans="1:4">
      <c r="A14" s="21">
        <v>11</v>
      </c>
      <c r="B14" s="22" t="s">
        <v>11</v>
      </c>
      <c r="C14" s="23">
        <v>45413</v>
      </c>
      <c r="D14" s="37"/>
    </row>
    <row r="15" spans="1:4">
      <c r="A15" s="21">
        <v>12</v>
      </c>
      <c r="B15" s="22" t="s">
        <v>117</v>
      </c>
      <c r="C15" s="23">
        <v>45414</v>
      </c>
      <c r="D15" s="37"/>
    </row>
    <row r="16" spans="1:4">
      <c r="A16" s="21">
        <v>13</v>
      </c>
      <c r="B16" s="22" t="s">
        <v>125</v>
      </c>
      <c r="C16" s="23">
        <v>45415</v>
      </c>
      <c r="D16" s="37"/>
    </row>
    <row r="17" spans="1:4">
      <c r="A17" s="21">
        <v>14</v>
      </c>
      <c r="B17" s="22" t="s">
        <v>12</v>
      </c>
      <c r="C17" s="23">
        <v>45416</v>
      </c>
      <c r="D17" s="37"/>
    </row>
    <row r="18" spans="1:4">
      <c r="A18" s="21">
        <v>15</v>
      </c>
      <c r="B18" s="22" t="s">
        <v>106</v>
      </c>
      <c r="C18" s="23">
        <v>45417</v>
      </c>
      <c r="D18" s="37"/>
    </row>
    <row r="19" spans="1:4">
      <c r="A19" s="21">
        <v>16</v>
      </c>
      <c r="B19" s="22" t="s">
        <v>107</v>
      </c>
      <c r="C19" s="23">
        <v>45418</v>
      </c>
      <c r="D19" s="38"/>
    </row>
    <row r="20" spans="1:4">
      <c r="A20" s="21">
        <v>17</v>
      </c>
      <c r="B20" s="22" t="s">
        <v>143</v>
      </c>
      <c r="C20" s="23">
        <v>45419</v>
      </c>
      <c r="D20" s="37"/>
    </row>
    <row r="21" spans="1:4">
      <c r="A21" s="21">
        <v>18</v>
      </c>
      <c r="B21" s="22" t="s">
        <v>144</v>
      </c>
      <c r="C21" s="23">
        <v>45420</v>
      </c>
      <c r="D21" s="37"/>
    </row>
    <row r="22" spans="1:4">
      <c r="A22" s="21">
        <v>19</v>
      </c>
      <c r="B22" s="22" t="s">
        <v>145</v>
      </c>
      <c r="C22" s="23">
        <v>45421</v>
      </c>
      <c r="D22" s="37"/>
    </row>
    <row r="23" spans="1:4">
      <c r="A23" s="21">
        <v>20</v>
      </c>
      <c r="B23" s="22" t="s">
        <v>146</v>
      </c>
      <c r="C23" s="23">
        <v>45422</v>
      </c>
      <c r="D23" s="37"/>
    </row>
    <row r="24" spans="1:4">
      <c r="A24" s="21">
        <v>21</v>
      </c>
      <c r="B24" s="22" t="s">
        <v>147</v>
      </c>
      <c r="C24" s="23">
        <v>45423</v>
      </c>
      <c r="D24" s="37"/>
    </row>
    <row r="25" spans="1:4">
      <c r="A25" s="21">
        <v>22</v>
      </c>
      <c r="B25" s="22" t="s">
        <v>148</v>
      </c>
      <c r="C25" s="23">
        <v>45425</v>
      </c>
      <c r="D25" s="37"/>
    </row>
    <row r="26" spans="1:4">
      <c r="A26" s="21">
        <v>23</v>
      </c>
      <c r="B26" s="22" t="s">
        <v>149</v>
      </c>
      <c r="C26" s="23">
        <v>45428</v>
      </c>
      <c r="D26" s="37"/>
    </row>
    <row r="27" spans="1:4">
      <c r="A27" s="21">
        <v>24</v>
      </c>
      <c r="B27" s="22" t="s">
        <v>159</v>
      </c>
      <c r="C27" s="23">
        <v>45430</v>
      </c>
      <c r="D27" s="38"/>
    </row>
    <row r="28" spans="1:4">
      <c r="A28" s="21">
        <v>25</v>
      </c>
      <c r="B28" s="22" t="s">
        <v>150</v>
      </c>
      <c r="C28" s="23">
        <v>45431</v>
      </c>
      <c r="D28" s="37"/>
    </row>
    <row r="29" spans="1:4">
      <c r="A29" s="21">
        <v>26</v>
      </c>
      <c r="B29" s="22" t="s">
        <v>151</v>
      </c>
      <c r="C29" s="23">
        <v>45433</v>
      </c>
      <c r="D29" s="37"/>
    </row>
    <row r="30" spans="1:4">
      <c r="A30" s="21">
        <v>27</v>
      </c>
      <c r="B30" s="22" t="s">
        <v>162</v>
      </c>
      <c r="C30" s="23">
        <v>45433</v>
      </c>
      <c r="D30" s="37"/>
    </row>
    <row r="31" spans="1:4">
      <c r="A31" s="21">
        <v>28</v>
      </c>
      <c r="B31" s="22" t="s">
        <v>163</v>
      </c>
      <c r="C31" s="23">
        <v>45434</v>
      </c>
      <c r="D31" s="39"/>
    </row>
    <row r="32" spans="1:4">
      <c r="A32" s="21">
        <v>29</v>
      </c>
      <c r="B32" s="22" t="s">
        <v>167</v>
      </c>
      <c r="C32" s="23">
        <v>45449</v>
      </c>
      <c r="D32" s="37"/>
    </row>
    <row r="33" spans="1:4">
      <c r="A33" s="21">
        <v>30</v>
      </c>
      <c r="B33" s="22" t="s">
        <v>168</v>
      </c>
      <c r="C33" s="23">
        <v>45449</v>
      </c>
      <c r="D33" s="37"/>
    </row>
    <row r="34" spans="1:4">
      <c r="A34" s="21">
        <v>31</v>
      </c>
      <c r="B34" s="22" t="s">
        <v>169</v>
      </c>
      <c r="C34" s="23">
        <v>45450</v>
      </c>
      <c r="D34" s="37"/>
    </row>
    <row r="35" spans="1:4">
      <c r="A35" s="21">
        <v>32</v>
      </c>
      <c r="B35" s="22" t="s">
        <v>170</v>
      </c>
      <c r="C35" s="23">
        <v>45452</v>
      </c>
      <c r="D35" s="37"/>
    </row>
    <row r="36" spans="1:4">
      <c r="A36" s="21">
        <v>33</v>
      </c>
      <c r="B36" s="22" t="s">
        <v>171</v>
      </c>
      <c r="C36" s="23">
        <v>45454</v>
      </c>
      <c r="D36" s="37"/>
    </row>
    <row r="37" spans="1:4">
      <c r="A37" s="21">
        <v>34</v>
      </c>
      <c r="B37" s="22" t="s">
        <v>172</v>
      </c>
      <c r="C37" s="23">
        <v>45455</v>
      </c>
      <c r="D37" s="37"/>
    </row>
    <row r="38" spans="1:4">
      <c r="A38" s="21">
        <v>35</v>
      </c>
      <c r="B38" s="22" t="s">
        <v>173</v>
      </c>
      <c r="C38" s="23">
        <v>45456</v>
      </c>
      <c r="D38" s="37"/>
    </row>
    <row r="39" spans="1:4">
      <c r="A39" s="21">
        <v>36</v>
      </c>
      <c r="B39" s="22" t="s">
        <v>174</v>
      </c>
      <c r="C39" s="23">
        <v>45458</v>
      </c>
      <c r="D39" s="37"/>
    </row>
    <row r="40" spans="1:4">
      <c r="A40" s="21">
        <v>37</v>
      </c>
      <c r="B40" s="22" t="s">
        <v>175</v>
      </c>
      <c r="C40" s="23">
        <v>45460</v>
      </c>
      <c r="D40" s="37"/>
    </row>
    <row r="41" spans="1:4">
      <c r="A41" s="21">
        <v>38</v>
      </c>
      <c r="B41" s="22" t="s">
        <v>176</v>
      </c>
      <c r="C41" s="23">
        <v>45460</v>
      </c>
      <c r="D41" s="37"/>
    </row>
    <row r="42" spans="1:4">
      <c r="A42" s="21">
        <v>39</v>
      </c>
      <c r="B42" s="22" t="s">
        <v>177</v>
      </c>
      <c r="C42" s="23">
        <v>45460</v>
      </c>
      <c r="D42" s="37"/>
    </row>
    <row r="43" spans="1:4">
      <c r="A43" s="21">
        <v>40</v>
      </c>
      <c r="B43" s="22" t="s">
        <v>178</v>
      </c>
      <c r="C43" s="23">
        <v>45460</v>
      </c>
      <c r="D43" s="37"/>
    </row>
    <row r="44" spans="1:4">
      <c r="A44" s="21">
        <v>41</v>
      </c>
      <c r="B44" s="22" t="s">
        <v>179</v>
      </c>
      <c r="C44" s="23">
        <v>45463</v>
      </c>
      <c r="D44" s="37"/>
    </row>
    <row r="45" spans="1:4">
      <c r="A45" s="21">
        <v>42</v>
      </c>
      <c r="B45" s="22" t="s">
        <v>180</v>
      </c>
      <c r="C45" s="23">
        <v>45464</v>
      </c>
      <c r="D45" s="37"/>
    </row>
    <row r="46" spans="1:4">
      <c r="A46" s="21">
        <v>43</v>
      </c>
      <c r="B46" s="22" t="s">
        <v>181</v>
      </c>
      <c r="C46" s="23">
        <f>C45+2</f>
        <v>45466</v>
      </c>
      <c r="D46" s="38"/>
    </row>
    <row r="47" spans="1:4">
      <c r="A47" s="21">
        <v>44</v>
      </c>
      <c r="B47" s="32" t="s">
        <v>182</v>
      </c>
      <c r="C47" s="33">
        <v>45469</v>
      </c>
      <c r="D47" s="40"/>
    </row>
    <row r="48" spans="1:4">
      <c r="A48" s="21">
        <v>45</v>
      </c>
      <c r="B48" s="32" t="s">
        <v>186</v>
      </c>
      <c r="C48" s="33">
        <v>45470</v>
      </c>
      <c r="D48" s="40"/>
    </row>
    <row r="49" spans="1:4">
      <c r="A49" s="21">
        <v>46</v>
      </c>
      <c r="B49" s="32" t="s">
        <v>184</v>
      </c>
      <c r="C49" s="33">
        <v>45471</v>
      </c>
      <c r="D49" s="41"/>
    </row>
    <row r="50" spans="1:4">
      <c r="A50" s="21">
        <v>47</v>
      </c>
      <c r="B50" s="32" t="s">
        <v>183</v>
      </c>
      <c r="C50" s="33">
        <v>45472</v>
      </c>
      <c r="D50" s="42"/>
    </row>
    <row r="51" spans="1:4">
      <c r="A51" s="21">
        <v>48</v>
      </c>
      <c r="B51" s="32" t="s">
        <v>185</v>
      </c>
      <c r="C51" s="33">
        <v>45473</v>
      </c>
      <c r="D51" s="41"/>
    </row>
    <row r="52" spans="1:4">
      <c r="A52" s="21">
        <v>49</v>
      </c>
      <c r="B52" s="32" t="s">
        <v>187</v>
      </c>
      <c r="C52" s="33">
        <v>45475</v>
      </c>
      <c r="D52" s="40"/>
    </row>
    <row r="53" spans="1:4">
      <c r="A53" s="21">
        <v>50</v>
      </c>
      <c r="B53" s="32" t="s">
        <v>188</v>
      </c>
      <c r="C53" s="33">
        <v>45476</v>
      </c>
      <c r="D53" s="40"/>
    </row>
    <row r="54" spans="1:4">
      <c r="A54" s="21">
        <v>51</v>
      </c>
      <c r="B54" s="22" t="s">
        <v>189</v>
      </c>
      <c r="C54" s="23">
        <v>45478</v>
      </c>
      <c r="D54" s="38"/>
    </row>
    <row r="55" spans="1:4">
      <c r="A55" s="21">
        <v>52</v>
      </c>
      <c r="B55" s="22" t="s">
        <v>190</v>
      </c>
      <c r="C55" s="23">
        <v>45479</v>
      </c>
      <c r="D55" s="37"/>
    </row>
    <row r="56" spans="1:4">
      <c r="A56" s="21">
        <v>53</v>
      </c>
      <c r="B56" s="22" t="s">
        <v>191</v>
      </c>
      <c r="C56" s="23">
        <v>45480</v>
      </c>
      <c r="D56" s="39"/>
    </row>
    <row r="57" spans="1:4">
      <c r="A57" s="21">
        <v>54</v>
      </c>
      <c r="B57" s="22" t="s">
        <v>192</v>
      </c>
      <c r="C57" s="23">
        <v>45482</v>
      </c>
      <c r="D57" s="37"/>
    </row>
    <row r="58" spans="1:4">
      <c r="A58" s="21">
        <v>55</v>
      </c>
      <c r="B58" s="22" t="s">
        <v>193</v>
      </c>
      <c r="C58" s="23">
        <v>45482</v>
      </c>
      <c r="D58" s="37"/>
    </row>
    <row r="59" spans="1:4">
      <c r="A59" s="21">
        <v>56</v>
      </c>
      <c r="B59" s="22" t="s">
        <v>194</v>
      </c>
      <c r="C59" s="23">
        <v>45493</v>
      </c>
      <c r="D59" s="37"/>
    </row>
    <row r="60" spans="1:4">
      <c r="A60" s="21">
        <v>57</v>
      </c>
      <c r="B60" s="22" t="s">
        <v>196</v>
      </c>
      <c r="C60" s="23">
        <v>45494</v>
      </c>
      <c r="D60" s="37"/>
    </row>
    <row r="61" spans="1:4">
      <c r="A61" s="21">
        <v>58</v>
      </c>
      <c r="B61" s="22" t="s">
        <v>209</v>
      </c>
      <c r="C61" s="23">
        <v>45499</v>
      </c>
      <c r="D61" s="37"/>
    </row>
    <row r="62" spans="1:4">
      <c r="A62" s="21">
        <v>59</v>
      </c>
      <c r="B62" s="22" t="s">
        <v>210</v>
      </c>
      <c r="C62" s="23">
        <v>45501</v>
      </c>
      <c r="D62" s="37"/>
    </row>
    <row r="63" spans="1:4">
      <c r="A63" s="21">
        <v>60</v>
      </c>
      <c r="B63" s="22" t="s">
        <v>211</v>
      </c>
      <c r="C63" s="23">
        <v>45503</v>
      </c>
      <c r="D63" s="37"/>
    </row>
    <row r="64" spans="1:4">
      <c r="A64" s="21">
        <v>61</v>
      </c>
      <c r="B64" s="22" t="s">
        <v>212</v>
      </c>
      <c r="C64" s="23">
        <v>45505</v>
      </c>
      <c r="D64" s="37"/>
    </row>
    <row r="65" spans="1:4">
      <c r="A65" s="21">
        <v>62</v>
      </c>
      <c r="B65" s="22" t="s">
        <v>197</v>
      </c>
      <c r="C65" s="23">
        <f>C64+1</f>
        <v>45506</v>
      </c>
      <c r="D65" s="37"/>
    </row>
    <row r="66" spans="1:4">
      <c r="A66" s="21">
        <v>63</v>
      </c>
      <c r="B66" s="22" t="s">
        <v>198</v>
      </c>
      <c r="C66" s="23">
        <f>C65+2</f>
        <v>45508</v>
      </c>
      <c r="D66" s="37"/>
    </row>
    <row r="67" spans="1:4">
      <c r="A67" s="21">
        <v>64</v>
      </c>
      <c r="B67" s="22" t="s">
        <v>195</v>
      </c>
      <c r="C67" s="23">
        <v>45509</v>
      </c>
      <c r="D67" s="37"/>
    </row>
    <row r="68" spans="1:4">
      <c r="A68" s="21">
        <v>65</v>
      </c>
      <c r="B68" s="22" t="s">
        <v>213</v>
      </c>
      <c r="C68" s="23">
        <v>45509</v>
      </c>
      <c r="D68" s="37"/>
    </row>
    <row r="69" spans="1:4">
      <c r="A69" s="21">
        <v>66</v>
      </c>
      <c r="B69" s="22" t="s">
        <v>199</v>
      </c>
      <c r="C69" s="23">
        <v>45510</v>
      </c>
      <c r="D69" s="37"/>
    </row>
    <row r="70" spans="1:4">
      <c r="A70" s="21">
        <v>67</v>
      </c>
      <c r="B70" s="22" t="s">
        <v>214</v>
      </c>
      <c r="C70" s="23">
        <v>45511</v>
      </c>
      <c r="D70" s="37"/>
    </row>
    <row r="71" spans="1:4">
      <c r="A71" s="21">
        <v>68</v>
      </c>
      <c r="B71" s="22" t="s">
        <v>200</v>
      </c>
      <c r="C71" s="23">
        <v>45518</v>
      </c>
      <c r="D71" s="37"/>
    </row>
    <row r="72" spans="1:4">
      <c r="A72" s="21">
        <v>69</v>
      </c>
      <c r="B72" s="22" t="s">
        <v>201</v>
      </c>
      <c r="C72" s="23">
        <v>45520</v>
      </c>
      <c r="D72" s="38"/>
    </row>
    <row r="73" spans="1:4">
      <c r="A73" s="21">
        <v>70</v>
      </c>
      <c r="B73" s="22" t="s">
        <v>202</v>
      </c>
      <c r="C73" s="23">
        <v>45521</v>
      </c>
      <c r="D73" s="37"/>
    </row>
    <row r="74" spans="1:4">
      <c r="A74" s="21">
        <v>71</v>
      </c>
      <c r="B74" s="22" t="s">
        <v>203</v>
      </c>
      <c r="C74" s="23">
        <f>C73+6</f>
        <v>45527</v>
      </c>
      <c r="D74" s="37"/>
    </row>
    <row r="75" spans="1:4">
      <c r="A75" s="21">
        <v>72</v>
      </c>
      <c r="B75" s="22" t="s">
        <v>204</v>
      </c>
      <c r="C75" s="23">
        <f>C74</f>
        <v>45527</v>
      </c>
      <c r="D75" s="37"/>
    </row>
    <row r="76" spans="1:4">
      <c r="A76" s="21">
        <v>73</v>
      </c>
      <c r="B76" s="22" t="s">
        <v>205</v>
      </c>
      <c r="C76" s="23">
        <f>C75</f>
        <v>45527</v>
      </c>
      <c r="D76" s="37" t="s">
        <v>215</v>
      </c>
    </row>
    <row r="77" spans="1:4">
      <c r="A77" s="24">
        <v>74</v>
      </c>
      <c r="B77" s="25" t="s">
        <v>206</v>
      </c>
      <c r="C77" s="27">
        <v>45560</v>
      </c>
      <c r="D77" s="43"/>
    </row>
  </sheetData>
  <mergeCells count="2">
    <mergeCell ref="A1:D1"/>
    <mergeCell ref="C2:D2"/>
  </mergeCells>
  <phoneticPr fontId="1"/>
  <pageMargins left="0.7" right="0.7" top="0.75" bottom="0.75" header="0.3" footer="0.3"/>
  <pageSetup paperSize="9" scale="8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6419A-EAE0-475C-8821-9B1DBCE4A448}">
  <sheetPr>
    <tabColor theme="0" tint="-0.499984740745262"/>
  </sheetPr>
  <dimension ref="A1:B53"/>
  <sheetViews>
    <sheetView topLeftCell="A2" workbookViewId="0">
      <selection activeCell="D21" sqref="D21"/>
    </sheetView>
  </sheetViews>
  <sheetFormatPr defaultColWidth="8.796875" defaultRowHeight="18"/>
  <cols>
    <col min="1" max="1" width="12.296875" bestFit="1" customWidth="1"/>
    <col min="2" max="2" width="68.296875" customWidth="1"/>
    <col min="3" max="3" width="26.69921875" customWidth="1"/>
  </cols>
  <sheetData>
    <row r="1" spans="1:2">
      <c r="A1" s="3" t="s">
        <v>54</v>
      </c>
      <c r="B1" s="7">
        <v>15</v>
      </c>
    </row>
    <row r="2" spans="1:2">
      <c r="A2" s="3" t="s">
        <v>1</v>
      </c>
      <c r="B2" s="7" t="str">
        <f>VLOOKUP(B$1,まとめ!A$4:D$39,COLUMN(まとめ!B$4),FALSE)</f>
        <v>糸魚川事業申込〆切　当日案内</v>
      </c>
    </row>
    <row r="3" spans="1:2">
      <c r="A3" s="3" t="s">
        <v>50</v>
      </c>
      <c r="B3" s="7" t="e">
        <f>VLOOKUP(B$1,まとめ!A$4:D$39,COLUMN(まとめ!#REF!),FALSE)</f>
        <v>#REF!</v>
      </c>
    </row>
    <row r="4" spans="1:2">
      <c r="A4" s="3" t="s">
        <v>56</v>
      </c>
      <c r="B4" s="9" t="e">
        <f>VLOOKUP(B$1,まとめ!A$4:D$39,COLUMN(まとめ!#REF!),FALSE)</f>
        <v>#REF!</v>
      </c>
    </row>
    <row r="5" spans="1:2">
      <c r="A5" s="3" t="s">
        <v>0</v>
      </c>
      <c r="B5" s="9">
        <f>VLOOKUP(B$1,まとめ!A$4:D$39,COLUMN(まとめ!C$4),FALSE)</f>
        <v>45417</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142</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4"/>
    </row>
    <row r="44" spans="1:1">
      <c r="A44" s="4"/>
    </row>
    <row r="45" spans="1:1">
      <c r="A45" s="4"/>
    </row>
    <row r="46" spans="1:1">
      <c r="A46" s="4"/>
    </row>
    <row r="47" spans="1:1">
      <c r="A47" s="3"/>
    </row>
    <row r="48" spans="1:1">
      <c r="A48" s="3"/>
    </row>
    <row r="49" spans="1:1">
      <c r="A49" s="3"/>
    </row>
    <row r="50" spans="1:1">
      <c r="A50" s="3"/>
    </row>
    <row r="51" spans="1:1">
      <c r="A51" s="3"/>
    </row>
    <row r="52" spans="1:1">
      <c r="A52" s="3"/>
    </row>
    <row r="53" spans="1:1">
      <c r="A53" s="3"/>
    </row>
  </sheetData>
  <mergeCells count="1">
    <mergeCell ref="A11:B29"/>
  </mergeCells>
  <phoneticPr fontId="1"/>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0CA99-1431-4B17-8642-3B6701C03B52}">
  <sheetPr>
    <tabColor theme="0" tint="-0.499984740745262"/>
  </sheetPr>
  <dimension ref="A1:B53"/>
  <sheetViews>
    <sheetView topLeftCell="A19" workbookViewId="0">
      <selection activeCell="A32" sqref="A32:A39"/>
    </sheetView>
  </sheetViews>
  <sheetFormatPr defaultColWidth="8.796875" defaultRowHeight="18"/>
  <cols>
    <col min="1" max="1" width="12.296875" bestFit="1" customWidth="1"/>
    <col min="2" max="2" width="68.296875" customWidth="1"/>
    <col min="3" max="3" width="26.69921875" customWidth="1"/>
  </cols>
  <sheetData>
    <row r="1" spans="1:2">
      <c r="A1" s="3" t="s">
        <v>54</v>
      </c>
      <c r="B1" s="11" t="s">
        <v>108</v>
      </c>
    </row>
    <row r="2" spans="1:2">
      <c r="A2" s="3" t="s">
        <v>1</v>
      </c>
      <c r="B2" s="7" t="e">
        <f>VLOOKUP(B$1,まとめ!A$4:D$39,COLUMN(まとめ!B$4),FALSE)</f>
        <v>#N/A</v>
      </c>
    </row>
    <row r="3" spans="1:2">
      <c r="A3" s="3" t="s">
        <v>50</v>
      </c>
      <c r="B3" s="7" t="e">
        <f>VLOOKUP(B$1,まとめ!A$4:D$39,COLUMN(まとめ!#REF!),FALSE)</f>
        <v>#REF!</v>
      </c>
    </row>
    <row r="4" spans="1:2">
      <c r="A4" s="3" t="s">
        <v>56</v>
      </c>
      <c r="B4" s="9" t="e">
        <f>VLOOKUP(B$1,まとめ!A$4:D$39,COLUMN(まとめ!#REF!),FALSE)</f>
        <v>#REF!</v>
      </c>
    </row>
    <row r="5" spans="1:2">
      <c r="A5" s="3" t="s">
        <v>0</v>
      </c>
      <c r="B5" s="9" t="e">
        <f>VLOOKUP(B$1,まとめ!A$4:D$39,COLUMN(まとめ!C$4),FALSE)</f>
        <v>#N/A</v>
      </c>
    </row>
    <row r="6" spans="1:2">
      <c r="A6" s="3" t="s">
        <v>52</v>
      </c>
      <c r="B6" s="7" t="e">
        <f>VLOOKUP(B$1,まとめ!A$4:D$39,COLUMN(まとめ!#REF!),FALSE)</f>
        <v>#REF!</v>
      </c>
    </row>
    <row r="7" spans="1:2">
      <c r="A7" s="3" t="s">
        <v>53</v>
      </c>
      <c r="B7" s="7" t="e">
        <f>VLOOKUP(B$1,まとめ!A$4:D$39,COLUMN(まとめ!#REF!),FALSE)</f>
        <v>#REF!</v>
      </c>
    </row>
    <row r="8" spans="1:2">
      <c r="A8" s="3" t="s">
        <v>2</v>
      </c>
      <c r="B8" s="7" t="e">
        <f>VLOOKUP(B$1,まとめ!A$4:D$39,COLUMN(まとめ!D$4),FALSE)</f>
        <v>#N/A</v>
      </c>
    </row>
    <row r="10" spans="1:2">
      <c r="A10" s="8" t="s">
        <v>55</v>
      </c>
    </row>
    <row r="11" spans="1:2">
      <c r="A11" s="19" t="s">
        <v>153</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4"/>
    </row>
    <row r="44" spans="1:1">
      <c r="A44" s="4"/>
    </row>
    <row r="45" spans="1:1">
      <c r="A45" s="4"/>
    </row>
    <row r="46" spans="1:1">
      <c r="A46" s="4"/>
    </row>
    <row r="47" spans="1:1">
      <c r="A47" s="3"/>
    </row>
    <row r="48" spans="1:1">
      <c r="A48" s="3"/>
    </row>
    <row r="49" spans="1:1">
      <c r="A49" s="3"/>
    </row>
    <row r="50" spans="1:1">
      <c r="A50" s="3"/>
    </row>
    <row r="51" spans="1:1">
      <c r="A51" s="3"/>
    </row>
    <row r="52" spans="1:1">
      <c r="A52" s="3"/>
    </row>
    <row r="53" spans="1:1">
      <c r="A53" s="3"/>
    </row>
  </sheetData>
  <mergeCells count="1">
    <mergeCell ref="A11:B29"/>
  </mergeCells>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1E65C-032B-4BB6-94FF-B9BB98677E17}">
  <sheetPr>
    <tabColor theme="0" tint="-0.499984740745262"/>
  </sheetPr>
  <dimension ref="A1:B53"/>
  <sheetViews>
    <sheetView workbookViewId="0">
      <selection activeCell="A37" sqref="A37"/>
    </sheetView>
  </sheetViews>
  <sheetFormatPr defaultColWidth="8.796875" defaultRowHeight="18"/>
  <cols>
    <col min="1" max="1" width="12.296875" bestFit="1" customWidth="1"/>
    <col min="2" max="2" width="68.296875" customWidth="1"/>
    <col min="3" max="3" width="26.69921875" customWidth="1"/>
  </cols>
  <sheetData>
    <row r="1" spans="1:2">
      <c r="A1" s="3" t="s">
        <v>54</v>
      </c>
      <c r="B1" s="11" t="s">
        <v>109</v>
      </c>
    </row>
    <row r="2" spans="1:2">
      <c r="A2" s="3" t="s">
        <v>1</v>
      </c>
      <c r="B2" s="7" t="e">
        <f>VLOOKUP(B$1,まとめ!A$4:D$39,COLUMN(まとめ!B$4),FALSE)</f>
        <v>#N/A</v>
      </c>
    </row>
    <row r="3" spans="1:2">
      <c r="A3" s="3" t="s">
        <v>132</v>
      </c>
      <c r="B3" s="7" t="e">
        <f>VLOOKUP(B$1,まとめ!A$4:D$39,COLUMN(まとめ!#REF!),FALSE)</f>
        <v>#REF!</v>
      </c>
    </row>
    <row r="4" spans="1:2">
      <c r="A4" s="3" t="s">
        <v>56</v>
      </c>
      <c r="B4" s="9" t="e">
        <f>VLOOKUP(B$1,まとめ!A$4:D$39,COLUMN(まとめ!#REF!),FALSE)</f>
        <v>#REF!</v>
      </c>
    </row>
    <row r="5" spans="1:2">
      <c r="A5" s="3" t="s">
        <v>0</v>
      </c>
      <c r="B5" s="9" t="e">
        <f>VLOOKUP(B$1,まとめ!A$4:D$39,COLUMN(まとめ!C$4),FALSE)</f>
        <v>#N/A</v>
      </c>
    </row>
    <row r="6" spans="1:2">
      <c r="A6" s="3" t="s">
        <v>52</v>
      </c>
      <c r="B6" s="7" t="e">
        <f>VLOOKUP(B$1,まとめ!A$4:D$39,COLUMN(まとめ!#REF!),FALSE)</f>
        <v>#REF!</v>
      </c>
    </row>
    <row r="7" spans="1:2">
      <c r="A7" s="3" t="s">
        <v>53</v>
      </c>
      <c r="B7" s="7" t="e">
        <f>VLOOKUP(B$1,まとめ!A$4:D$39,COLUMN(まとめ!#REF!),FALSE)</f>
        <v>#REF!</v>
      </c>
    </row>
    <row r="8" spans="1:2">
      <c r="A8" s="3" t="s">
        <v>2</v>
      </c>
      <c r="B8" s="7" t="e">
        <f>VLOOKUP(B$1,まとめ!A$4:D$39,COLUMN(まとめ!D$4),FALSE)</f>
        <v>#N/A</v>
      </c>
    </row>
    <row r="10" spans="1:2">
      <c r="A10" s="8" t="s">
        <v>55</v>
      </c>
    </row>
    <row r="11" spans="1:2">
      <c r="A11" s="19" t="s">
        <v>139</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t="s">
        <v>131</v>
      </c>
    </row>
    <row r="42" spans="1:1">
      <c r="A42" s="3"/>
    </row>
    <row r="43" spans="1:1">
      <c r="A43" s="4"/>
    </row>
    <row r="44" spans="1:1">
      <c r="A44" s="4"/>
    </row>
    <row r="45" spans="1:1">
      <c r="A45" s="4"/>
    </row>
    <row r="46" spans="1:1">
      <c r="A46" s="4"/>
    </row>
    <row r="47" spans="1:1">
      <c r="A47" s="3"/>
    </row>
    <row r="48" spans="1:1">
      <c r="A48" s="3"/>
    </row>
    <row r="49" spans="1:1">
      <c r="A49" s="3"/>
    </row>
    <row r="50" spans="1:1">
      <c r="A50" s="3"/>
    </row>
    <row r="51" spans="1:1">
      <c r="A51" s="3"/>
    </row>
    <row r="52" spans="1:1">
      <c r="A52" s="3"/>
    </row>
    <row r="53" spans="1:1">
      <c r="A53" s="3"/>
    </row>
  </sheetData>
  <mergeCells count="1">
    <mergeCell ref="A11:B29"/>
  </mergeCells>
  <phoneticPr fontId="1"/>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55D0F-652E-4EB1-BBD9-D98C580C2076}">
  <sheetPr>
    <tabColor theme="0" tint="-0.499984740745262"/>
  </sheetPr>
  <dimension ref="A1:C45"/>
  <sheetViews>
    <sheetView workbookViewId="0">
      <selection activeCell="B38" sqref="B38"/>
    </sheetView>
  </sheetViews>
  <sheetFormatPr defaultColWidth="8.796875" defaultRowHeight="18"/>
  <cols>
    <col min="1" max="1" width="17.796875" customWidth="1"/>
    <col min="2" max="2" width="68.296875" customWidth="1"/>
    <col min="3" max="3" width="66.5" customWidth="1"/>
  </cols>
  <sheetData>
    <row r="1" spans="1:3">
      <c r="A1" s="3" t="s">
        <v>54</v>
      </c>
      <c r="B1" s="7">
        <v>22</v>
      </c>
    </row>
    <row r="2" spans="1:3">
      <c r="A2" s="3" t="s">
        <v>1</v>
      </c>
      <c r="B2" s="7" t="str">
        <f>VLOOKUP(B$1,まとめ!A$4:D$39,COLUMN(まとめ!B$4),FALSE)</f>
        <v>糸魚川事業　申込〆切＆応募の御礼</v>
      </c>
    </row>
    <row r="3" spans="1:3">
      <c r="A3" s="3" t="s">
        <v>50</v>
      </c>
      <c r="B3" s="7" t="e">
        <f>VLOOKUP(B$1,まとめ!A$4:D$39,COLUMN(まとめ!#REF!),FALSE)</f>
        <v>#REF!</v>
      </c>
    </row>
    <row r="4" spans="1:3">
      <c r="A4" s="3" t="s">
        <v>56</v>
      </c>
      <c r="B4" s="9" t="e">
        <f>VLOOKUP(B$1,まとめ!A$4:D$39,COLUMN(まとめ!#REF!),FALSE)</f>
        <v>#REF!</v>
      </c>
    </row>
    <row r="5" spans="1:3">
      <c r="A5" s="3" t="s">
        <v>0</v>
      </c>
      <c r="B5" s="9">
        <f>VLOOKUP(B$1,まとめ!A$4:D$39,COLUMN(まとめ!C$4),FALSE)</f>
        <v>45425</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9" t="s">
        <v>152</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5" spans="1:2">
      <c r="A25" t="s">
        <v>14</v>
      </c>
    </row>
    <row r="26" spans="1:2">
      <c r="A26" s="3" t="s">
        <v>57</v>
      </c>
    </row>
    <row r="27" spans="1:2">
      <c r="A27" s="3" t="s">
        <v>58</v>
      </c>
    </row>
    <row r="28" spans="1:2">
      <c r="A28" s="3" t="s">
        <v>59</v>
      </c>
    </row>
    <row r="29" spans="1:2">
      <c r="A29" s="3" t="s">
        <v>60</v>
      </c>
    </row>
    <row r="30" spans="1:2">
      <c r="A30" s="3" t="s">
        <v>61</v>
      </c>
    </row>
    <row r="31" spans="1:2">
      <c r="A31" s="3" t="s">
        <v>62</v>
      </c>
    </row>
    <row r="32" spans="1:2">
      <c r="A32" s="3" t="s">
        <v>63</v>
      </c>
    </row>
    <row r="33" spans="1:1">
      <c r="A33" s="3" t="s">
        <v>64</v>
      </c>
    </row>
    <row r="34" spans="1:1">
      <c r="A34" s="3"/>
    </row>
    <row r="35" spans="1:1">
      <c r="A35" s="3" t="s">
        <v>65</v>
      </c>
    </row>
    <row r="36" spans="1:1">
      <c r="A36" s="3" t="s">
        <v>66</v>
      </c>
    </row>
    <row r="37" spans="1:1">
      <c r="A37" s="3" t="s">
        <v>67</v>
      </c>
    </row>
    <row r="38" spans="1:1">
      <c r="A38" s="3" t="s">
        <v>68</v>
      </c>
    </row>
    <row r="39" spans="1:1">
      <c r="A39" s="3" t="s">
        <v>69</v>
      </c>
    </row>
    <row r="40" spans="1:1">
      <c r="A40" s="3" t="s">
        <v>70</v>
      </c>
    </row>
    <row r="41" spans="1:1">
      <c r="A41" s="3" t="s">
        <v>71</v>
      </c>
    </row>
    <row r="42" spans="1:1">
      <c r="A42" s="3" t="s">
        <v>72</v>
      </c>
    </row>
    <row r="43" spans="1:1">
      <c r="A43" s="3"/>
    </row>
    <row r="44" spans="1:1">
      <c r="A44" s="3"/>
    </row>
    <row r="45" spans="1:1">
      <c r="A45" s="3"/>
    </row>
  </sheetData>
  <mergeCells count="1">
    <mergeCell ref="A11:B23"/>
  </mergeCells>
  <phoneticPr fontId="1"/>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88C0C-984F-4EB2-95C9-0006B28E10C4}">
  <sheetPr>
    <tabColor theme="0" tint="-0.499984740745262"/>
  </sheetPr>
  <dimension ref="A1:C51"/>
  <sheetViews>
    <sheetView topLeftCell="A8" workbookViewId="0">
      <selection activeCell="B38" sqref="B38"/>
    </sheetView>
  </sheetViews>
  <sheetFormatPr defaultColWidth="8.796875" defaultRowHeight="18"/>
  <cols>
    <col min="1" max="1" width="17.796875" customWidth="1"/>
    <col min="2" max="2" width="68.296875" customWidth="1"/>
    <col min="3" max="3" width="66.5" customWidth="1"/>
  </cols>
  <sheetData>
    <row r="1" spans="1:3">
      <c r="A1" s="3" t="s">
        <v>54</v>
      </c>
      <c r="B1" s="7">
        <v>23</v>
      </c>
    </row>
    <row r="2" spans="1:3">
      <c r="A2" s="3" t="s">
        <v>1</v>
      </c>
      <c r="B2" s="7" t="str">
        <f>VLOOKUP(B$1,まとめ!A$4:D$39,COLUMN(まとめ!B$4),FALSE)</f>
        <v>糸魚川事業　事業実施3日前です！</v>
      </c>
    </row>
    <row r="3" spans="1:3">
      <c r="A3" s="3" t="s">
        <v>50</v>
      </c>
      <c r="B3" s="7" t="e">
        <f>VLOOKUP(B$1,まとめ!A$4:D$39,COLUMN(まとめ!#REF!),FALSE)</f>
        <v>#REF!</v>
      </c>
    </row>
    <row r="4" spans="1:3">
      <c r="A4" s="3" t="s">
        <v>56</v>
      </c>
      <c r="B4" s="9" t="e">
        <f>VLOOKUP(B$1,まとめ!A$4:D$39,COLUMN(まとめ!#REF!),FALSE)</f>
        <v>#REF!</v>
      </c>
    </row>
    <row r="5" spans="1:3">
      <c r="A5" s="3" t="s">
        <v>0</v>
      </c>
      <c r="B5" s="9">
        <f>VLOOKUP(B$1,まとめ!A$4:D$39,COLUMN(まとめ!C$4),FALSE)</f>
        <v>45428</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9" t="s">
        <v>154</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3"/>
    </row>
    <row r="44" spans="1:1">
      <c r="A44" s="3"/>
    </row>
    <row r="45" spans="1:1">
      <c r="A45" s="3"/>
    </row>
    <row r="46" spans="1:1">
      <c r="A46" s="3"/>
    </row>
    <row r="47" spans="1:1">
      <c r="A47" s="3"/>
    </row>
    <row r="48" spans="1:1">
      <c r="A48" s="3"/>
    </row>
    <row r="49" spans="1:1">
      <c r="A49" s="3"/>
    </row>
    <row r="50" spans="1:1">
      <c r="A50" s="3"/>
    </row>
    <row r="51" spans="1:1">
      <c r="A51" s="3"/>
    </row>
  </sheetData>
  <mergeCells count="1">
    <mergeCell ref="A11:B29"/>
  </mergeCells>
  <phoneticPr fontId="1"/>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9A90-BE6B-4E48-8CCD-93B76653B693}">
  <sheetPr>
    <tabColor theme="0" tint="-0.499984740745262"/>
  </sheetPr>
  <dimension ref="A1:C51"/>
  <sheetViews>
    <sheetView workbookViewId="0">
      <selection activeCell="A11" sqref="A11:B38"/>
    </sheetView>
  </sheetViews>
  <sheetFormatPr defaultColWidth="8.796875" defaultRowHeight="18"/>
  <cols>
    <col min="1" max="1" width="17.796875" customWidth="1"/>
    <col min="2" max="2" width="68.296875" customWidth="1"/>
    <col min="3" max="3" width="66.5" customWidth="1"/>
  </cols>
  <sheetData>
    <row r="1" spans="1:3">
      <c r="A1" s="3" t="s">
        <v>54</v>
      </c>
      <c r="B1" s="7">
        <v>24</v>
      </c>
    </row>
    <row r="2" spans="1:3">
      <c r="A2" s="3" t="s">
        <v>1</v>
      </c>
      <c r="B2" s="7" t="str">
        <f>VLOOKUP(B$1,まとめ!A$4:D$39,COLUMN(まとめ!B$4),FALSE)</f>
        <v>糸魚川事業　事業実施前日です！（晴天時）</v>
      </c>
    </row>
    <row r="3" spans="1:3">
      <c r="A3" s="3" t="s">
        <v>50</v>
      </c>
      <c r="B3" s="9" t="e">
        <f>VLOOKUP(B$1,まとめ!A$4:D$39,COLUMN(まとめ!#REF!),FALSE)</f>
        <v>#REF!</v>
      </c>
    </row>
    <row r="4" spans="1:3">
      <c r="A4" s="3" t="s">
        <v>56</v>
      </c>
      <c r="B4" s="9" t="e">
        <f>VLOOKUP(B$1,まとめ!A$4:D$39,COLUMN(まとめ!#REF!),FALSE)</f>
        <v>#REF!</v>
      </c>
    </row>
    <row r="5" spans="1:3">
      <c r="A5" s="3" t="s">
        <v>0</v>
      </c>
      <c r="B5" s="9">
        <f>VLOOKUP(B$1,まとめ!A$4:D$39,COLUMN(まとめ!C$4),FALSE)</f>
        <v>45430</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9" t="s">
        <v>155</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3"/>
    </row>
    <row r="44" spans="1:1">
      <c r="A44" s="3"/>
    </row>
    <row r="45" spans="1:1">
      <c r="A45" s="3"/>
    </row>
    <row r="46" spans="1:1">
      <c r="A46" s="3"/>
    </row>
    <row r="47" spans="1:1">
      <c r="A47" s="3"/>
    </row>
    <row r="48" spans="1:1">
      <c r="A48" s="3"/>
    </row>
    <row r="49" spans="1:1">
      <c r="A49" s="3"/>
    </row>
    <row r="50" spans="1:1">
      <c r="A50" s="3"/>
    </row>
    <row r="51" spans="1:1">
      <c r="A51" s="3"/>
    </row>
  </sheetData>
  <mergeCells count="1">
    <mergeCell ref="A11:B29"/>
  </mergeCells>
  <phoneticPr fontId="1"/>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08E49-463D-4909-B280-A6E6DE1746E6}">
  <sheetPr>
    <tabColor theme="0" tint="-0.499984740745262"/>
  </sheetPr>
  <dimension ref="A1:C51"/>
  <sheetViews>
    <sheetView workbookViewId="0">
      <selection activeCell="A11" sqref="A11:B38"/>
    </sheetView>
  </sheetViews>
  <sheetFormatPr defaultColWidth="8.796875" defaultRowHeight="18"/>
  <cols>
    <col min="1" max="1" width="17.796875" customWidth="1"/>
    <col min="2" max="2" width="68.296875" customWidth="1"/>
    <col min="3" max="3" width="66.5" customWidth="1"/>
  </cols>
  <sheetData>
    <row r="1" spans="1:3">
      <c r="A1" s="3" t="s">
        <v>54</v>
      </c>
      <c r="B1" s="11" t="s">
        <v>157</v>
      </c>
    </row>
    <row r="2" spans="1:3">
      <c r="A2" s="3" t="s">
        <v>1</v>
      </c>
      <c r="B2" s="7" t="e">
        <f>VLOOKUP(B$1,まとめ!A$4:D$39,COLUMN(まとめ!B$4),FALSE)</f>
        <v>#N/A</v>
      </c>
    </row>
    <row r="3" spans="1:3">
      <c r="A3" s="3" t="s">
        <v>50</v>
      </c>
      <c r="B3" s="9" t="e">
        <f>VLOOKUP(B$1,まとめ!A$4:D$39,COLUMN(まとめ!#REF!),FALSE)</f>
        <v>#REF!</v>
      </c>
    </row>
    <row r="4" spans="1:3">
      <c r="A4" s="3" t="s">
        <v>56</v>
      </c>
      <c r="B4" s="9" t="e">
        <f>VLOOKUP(B$1,まとめ!A$4:D$39,COLUMN(まとめ!#REF!),FALSE)</f>
        <v>#REF!</v>
      </c>
    </row>
    <row r="5" spans="1:3">
      <c r="A5" s="3" t="s">
        <v>0</v>
      </c>
      <c r="B5" s="9" t="e">
        <f>VLOOKUP(B$1,まとめ!A$4:D$39,COLUMN(まとめ!C$4),FALSE)</f>
        <v>#N/A</v>
      </c>
    </row>
    <row r="6" spans="1:3">
      <c r="A6" s="3" t="s">
        <v>52</v>
      </c>
      <c r="B6" s="7" t="e">
        <f>VLOOKUP(B$1,まとめ!A$4:D$39,COLUMN(まとめ!#REF!),FALSE)</f>
        <v>#REF!</v>
      </c>
    </row>
    <row r="7" spans="1:3">
      <c r="A7" s="3" t="s">
        <v>53</v>
      </c>
      <c r="B7" s="7" t="e">
        <f>VLOOKUP(B$1,まとめ!A$4:D$39,COLUMN(まとめ!#REF!),FALSE)</f>
        <v>#REF!</v>
      </c>
    </row>
    <row r="8" spans="1:3">
      <c r="A8" s="3" t="s">
        <v>2</v>
      </c>
      <c r="B8" s="7" t="e">
        <f>VLOOKUP(B$1,まとめ!A$4:D$39,COLUMN(まとめ!D$4),FALSE)</f>
        <v>#N/A</v>
      </c>
    </row>
    <row r="10" spans="1:3">
      <c r="A10" s="8" t="s">
        <v>55</v>
      </c>
    </row>
    <row r="11" spans="1:3">
      <c r="A11" s="19" t="s">
        <v>160</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3"/>
    </row>
    <row r="44" spans="1:1">
      <c r="A44" s="3"/>
    </row>
    <row r="45" spans="1:1">
      <c r="A45" s="3"/>
    </row>
    <row r="46" spans="1:1">
      <c r="A46" s="3"/>
    </row>
    <row r="47" spans="1:1">
      <c r="A47" s="3"/>
    </row>
    <row r="48" spans="1:1">
      <c r="A48" s="3"/>
    </row>
    <row r="49" spans="1:1">
      <c r="A49" s="3"/>
    </row>
    <row r="50" spans="1:1">
      <c r="A50" s="3"/>
    </row>
    <row r="51" spans="1:1">
      <c r="A51" s="3"/>
    </row>
  </sheetData>
  <mergeCells count="1">
    <mergeCell ref="A11:B29"/>
  </mergeCells>
  <phoneticPr fontId="1"/>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9D57F-BDEB-475E-952E-6F576CB80758}">
  <sheetPr>
    <tabColor theme="0" tint="-0.499984740745262"/>
  </sheetPr>
  <dimension ref="A1:C51"/>
  <sheetViews>
    <sheetView workbookViewId="0">
      <selection activeCell="A11" sqref="A11:B38"/>
    </sheetView>
  </sheetViews>
  <sheetFormatPr defaultColWidth="8.796875" defaultRowHeight="18"/>
  <cols>
    <col min="1" max="1" width="17.796875" customWidth="1"/>
    <col min="2" max="2" width="68.296875" customWidth="1"/>
    <col min="3" max="3" width="66.5" customWidth="1"/>
  </cols>
  <sheetData>
    <row r="1" spans="1:3">
      <c r="A1" s="3" t="s">
        <v>54</v>
      </c>
      <c r="B1" s="11" t="s">
        <v>158</v>
      </c>
    </row>
    <row r="2" spans="1:3">
      <c r="A2" s="3" t="s">
        <v>1</v>
      </c>
      <c r="B2" s="7" t="e">
        <f>VLOOKUP(B$1,まとめ!A$4:D$39,COLUMN(まとめ!B$4),FALSE)</f>
        <v>#N/A</v>
      </c>
    </row>
    <row r="3" spans="1:3">
      <c r="A3" s="3" t="s">
        <v>50</v>
      </c>
      <c r="B3" s="9" t="e">
        <f>VLOOKUP(B$1,まとめ!A$4:D$39,COLUMN(まとめ!#REF!),FALSE)</f>
        <v>#REF!</v>
      </c>
    </row>
    <row r="4" spans="1:3">
      <c r="A4" s="3" t="s">
        <v>56</v>
      </c>
      <c r="B4" s="9" t="e">
        <f>VLOOKUP(B$1,まとめ!A$4:D$39,COLUMN(まとめ!#REF!),FALSE)</f>
        <v>#REF!</v>
      </c>
    </row>
    <row r="5" spans="1:3">
      <c r="A5" s="3" t="s">
        <v>0</v>
      </c>
      <c r="B5" s="9" t="e">
        <f>VLOOKUP(B$1,まとめ!A$4:D$39,COLUMN(まとめ!C$4),FALSE)</f>
        <v>#N/A</v>
      </c>
    </row>
    <row r="6" spans="1:3">
      <c r="A6" s="3" t="s">
        <v>52</v>
      </c>
      <c r="B6" s="7" t="e">
        <f>VLOOKUP(B$1,まとめ!A$4:D$39,COLUMN(まとめ!#REF!),FALSE)</f>
        <v>#REF!</v>
      </c>
    </row>
    <row r="7" spans="1:3">
      <c r="A7" s="3" t="s">
        <v>53</v>
      </c>
      <c r="B7" s="7" t="e">
        <f>VLOOKUP(B$1,まとめ!A$4:D$39,COLUMN(まとめ!#REF!),FALSE)</f>
        <v>#REF!</v>
      </c>
    </row>
    <row r="8" spans="1:3">
      <c r="A8" s="3" t="s">
        <v>2</v>
      </c>
      <c r="B8" s="7" t="e">
        <f>VLOOKUP(B$1,まとめ!A$4:D$39,COLUMN(まとめ!D$4),FALSE)</f>
        <v>#N/A</v>
      </c>
    </row>
    <row r="10" spans="1:3">
      <c r="A10" s="8" t="s">
        <v>55</v>
      </c>
    </row>
    <row r="11" spans="1:3">
      <c r="A11" s="19" t="s">
        <v>161</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row>
    <row r="42" spans="1:1">
      <c r="A42" s="3"/>
    </row>
    <row r="43" spans="1:1">
      <c r="A43" s="3"/>
    </row>
    <row r="44" spans="1:1">
      <c r="A44" s="3"/>
    </row>
    <row r="45" spans="1:1">
      <c r="A45" s="3"/>
    </row>
    <row r="46" spans="1:1">
      <c r="A46" s="3"/>
    </row>
    <row r="47" spans="1:1">
      <c r="A47" s="3"/>
    </row>
    <row r="48" spans="1:1">
      <c r="A48" s="3"/>
    </row>
    <row r="49" spans="1:1">
      <c r="A49" s="3"/>
    </row>
    <row r="50" spans="1:1">
      <c r="A50" s="3"/>
    </row>
    <row r="51" spans="1:1">
      <c r="A51" s="3"/>
    </row>
  </sheetData>
  <mergeCells count="1">
    <mergeCell ref="A11:B29"/>
  </mergeCells>
  <phoneticPr fontId="1"/>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570DE-E2A1-42F8-A8FE-B6AA7B7999D9}">
  <sheetPr>
    <tabColor theme="0" tint="-0.499984740745262"/>
  </sheetPr>
  <dimension ref="A1:C51"/>
  <sheetViews>
    <sheetView workbookViewId="0">
      <selection activeCell="A11" sqref="A11:B38"/>
    </sheetView>
  </sheetViews>
  <sheetFormatPr defaultColWidth="8.796875" defaultRowHeight="18"/>
  <cols>
    <col min="1" max="1" width="17.796875" customWidth="1"/>
    <col min="2" max="2" width="68.296875" customWidth="1"/>
    <col min="3" max="3" width="66.5" customWidth="1"/>
  </cols>
  <sheetData>
    <row r="1" spans="1:3">
      <c r="A1" s="3" t="s">
        <v>54</v>
      </c>
      <c r="B1" s="7">
        <v>26</v>
      </c>
    </row>
    <row r="2" spans="1:3">
      <c r="A2" s="3" t="s">
        <v>1</v>
      </c>
      <c r="B2" s="7" t="str">
        <f>VLOOKUP(B$1,まとめ!A$4:D$39,COLUMN(まとめ!B$4),FALSE)</f>
        <v>糸魚川事業　参加の御礼と当日の様子①</v>
      </c>
    </row>
    <row r="3" spans="1:3">
      <c r="A3" s="3" t="s">
        <v>50</v>
      </c>
      <c r="B3" s="9" t="e">
        <f>VLOOKUP(B$1,まとめ!A$4:D$39,COLUMN(まとめ!#REF!),FALSE)</f>
        <v>#REF!</v>
      </c>
    </row>
    <row r="4" spans="1:3">
      <c r="A4" s="3" t="s">
        <v>56</v>
      </c>
      <c r="B4" s="9" t="e">
        <f>VLOOKUP(B$1,まとめ!A$4:D$39,COLUMN(まとめ!#REF!),FALSE)</f>
        <v>#REF!</v>
      </c>
    </row>
    <row r="5" spans="1:3">
      <c r="A5" s="3" t="s">
        <v>0</v>
      </c>
      <c r="B5" s="9">
        <f>VLOOKUP(B$1,まとめ!A$4:D$39,COLUMN(まとめ!C$4),FALSE)</f>
        <v>45433</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9" t="s">
        <v>156</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1" spans="1:2">
      <c r="A31" t="s">
        <v>14</v>
      </c>
    </row>
    <row r="32" spans="1:2">
      <c r="A32" s="3" t="s">
        <v>57</v>
      </c>
    </row>
    <row r="33" spans="1:1">
      <c r="A33" s="3" t="s">
        <v>58</v>
      </c>
    </row>
    <row r="34" spans="1:1">
      <c r="A34" s="3" t="s">
        <v>59</v>
      </c>
    </row>
    <row r="35" spans="1:1">
      <c r="A35" s="3" t="s">
        <v>60</v>
      </c>
    </row>
    <row r="36" spans="1:1">
      <c r="A36" s="3" t="s">
        <v>61</v>
      </c>
    </row>
    <row r="37" spans="1:1">
      <c r="A37" s="3" t="s">
        <v>62</v>
      </c>
    </row>
    <row r="38" spans="1:1">
      <c r="A38" s="3" t="s">
        <v>63</v>
      </c>
    </row>
    <row r="39" spans="1:1">
      <c r="A39" s="3" t="s">
        <v>64</v>
      </c>
    </row>
    <row r="40" spans="1:1">
      <c r="A40" s="3"/>
    </row>
    <row r="41" spans="1:1">
      <c r="A41" s="3" t="s">
        <v>65</v>
      </c>
    </row>
    <row r="42" spans="1:1">
      <c r="A42" s="3" t="s">
        <v>66</v>
      </c>
    </row>
    <row r="43" spans="1:1">
      <c r="A43" s="3" t="s">
        <v>67</v>
      </c>
    </row>
    <row r="44" spans="1:1">
      <c r="A44" s="3" t="s">
        <v>68</v>
      </c>
    </row>
    <row r="45" spans="1:1">
      <c r="A45" s="3" t="s">
        <v>69</v>
      </c>
    </row>
    <row r="46" spans="1:1">
      <c r="A46" s="3" t="s">
        <v>70</v>
      </c>
    </row>
    <row r="47" spans="1:1">
      <c r="A47" s="3" t="s">
        <v>71</v>
      </c>
    </row>
    <row r="48" spans="1:1">
      <c r="A48" s="3" t="s">
        <v>72</v>
      </c>
    </row>
    <row r="49" spans="1:1">
      <c r="A49" s="3"/>
    </row>
    <row r="50" spans="1:1">
      <c r="A50" s="3"/>
    </row>
    <row r="51" spans="1:1">
      <c r="A51" s="3"/>
    </row>
  </sheetData>
  <mergeCells count="1">
    <mergeCell ref="A11:B29"/>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DC3EE-F2B0-4F30-95FB-D6F28A2D7488}">
  <dimension ref="A1:C62"/>
  <sheetViews>
    <sheetView view="pageBreakPreview" zoomScale="60" zoomScaleNormal="100" workbookViewId="0">
      <selection activeCell="A11" sqref="A11:B38"/>
    </sheetView>
  </sheetViews>
  <sheetFormatPr defaultColWidth="8.796875" defaultRowHeight="18"/>
  <cols>
    <col min="1" max="1" width="17.796875" customWidth="1"/>
    <col min="2" max="2" width="68.296875" customWidth="1"/>
    <col min="3" max="3" width="66.5" customWidth="1"/>
  </cols>
  <sheetData>
    <row r="1" spans="1:3">
      <c r="A1" s="3" t="s">
        <v>54</v>
      </c>
      <c r="B1" s="7">
        <v>27</v>
      </c>
    </row>
    <row r="2" spans="1:3">
      <c r="A2" s="3" t="s">
        <v>1</v>
      </c>
      <c r="B2" s="7" t="str">
        <f>VLOOKUP(B$1,まとめ!A$4:D$39,COLUMN(まとめ!B$4),FALSE)</f>
        <v>糸魚川事業　参加の御礼と当日の様子②動画</v>
      </c>
    </row>
    <row r="3" spans="1:3">
      <c r="A3" s="3" t="s">
        <v>50</v>
      </c>
      <c r="B3" s="9" t="e">
        <f>VLOOKUP(B$1,まとめ!A$4:D$39,COLUMN(まとめ!#REF!),FALSE)</f>
        <v>#REF!</v>
      </c>
    </row>
    <row r="4" spans="1:3">
      <c r="A4" s="3" t="s">
        <v>56</v>
      </c>
      <c r="B4" s="9" t="e">
        <f>VLOOKUP(B$1,まとめ!A$4:D$39,COLUMN(まとめ!#REF!),FALSE)</f>
        <v>#REF!</v>
      </c>
    </row>
    <row r="5" spans="1:3">
      <c r="A5" s="3" t="s">
        <v>0</v>
      </c>
      <c r="B5" s="9">
        <f>VLOOKUP(B$1,まとめ!A$4:D$39,COLUMN(まとめ!C$4),FALSE)</f>
        <v>45433</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8" t="s">
        <v>166</v>
      </c>
      <c r="B11" s="18"/>
      <c r="C11" s="12"/>
    </row>
    <row r="12" spans="1:3">
      <c r="A12" s="18"/>
      <c r="B12" s="18"/>
    </row>
    <row r="13" spans="1:3">
      <c r="A13" s="18"/>
      <c r="B13" s="18"/>
    </row>
    <row r="14" spans="1:3">
      <c r="A14" s="18"/>
      <c r="B14" s="18"/>
    </row>
    <row r="15" spans="1:3">
      <c r="A15" s="18"/>
      <c r="B15" s="18"/>
    </row>
    <row r="16" spans="1:3">
      <c r="A16" s="18"/>
      <c r="B16" s="18"/>
    </row>
    <row r="17" spans="1:2">
      <c r="A17" s="18"/>
      <c r="B17" s="18"/>
    </row>
    <row r="18" spans="1:2">
      <c r="A18" s="18"/>
      <c r="B18" s="18"/>
    </row>
    <row r="19" spans="1:2">
      <c r="A19" s="18"/>
      <c r="B19" s="18"/>
    </row>
    <row r="20" spans="1:2">
      <c r="A20" s="18"/>
      <c r="B20" s="18"/>
    </row>
    <row r="21" spans="1:2">
      <c r="A21" s="18"/>
      <c r="B21" s="18"/>
    </row>
    <row r="22" spans="1:2">
      <c r="A22" s="18"/>
      <c r="B22" s="18"/>
    </row>
    <row r="23" spans="1:2">
      <c r="A23" s="18"/>
      <c r="B23" s="18"/>
    </row>
    <row r="24" spans="1:2">
      <c r="A24" s="18"/>
      <c r="B24" s="18"/>
    </row>
    <row r="25" spans="1:2">
      <c r="A25" s="18"/>
      <c r="B25" s="18"/>
    </row>
    <row r="26" spans="1:2">
      <c r="A26" s="18"/>
      <c r="B26" s="18"/>
    </row>
    <row r="27" spans="1:2">
      <c r="A27" s="18"/>
      <c r="B27" s="18"/>
    </row>
    <row r="28" spans="1:2">
      <c r="A28" s="18"/>
      <c r="B28" s="18"/>
    </row>
    <row r="29" spans="1:2">
      <c r="A29" s="18"/>
      <c r="B29" s="18"/>
    </row>
    <row r="30" spans="1:2">
      <c r="A30" s="18"/>
      <c r="B30" s="18"/>
    </row>
    <row r="31" spans="1:2">
      <c r="A31" s="18"/>
      <c r="B31" s="18"/>
    </row>
    <row r="32" spans="1:2">
      <c r="A32" s="18"/>
      <c r="B32" s="18"/>
    </row>
    <row r="33" spans="1:2">
      <c r="A33" s="18"/>
      <c r="B33" s="18"/>
    </row>
    <row r="34" spans="1:2">
      <c r="A34" s="18"/>
      <c r="B34" s="18"/>
    </row>
    <row r="35" spans="1:2">
      <c r="A35" s="18"/>
      <c r="B35" s="18"/>
    </row>
    <row r="36" spans="1:2">
      <c r="A36" s="18"/>
      <c r="B36" s="18"/>
    </row>
    <row r="37" spans="1:2">
      <c r="A37" s="18"/>
      <c r="B37" s="18"/>
    </row>
    <row r="38" spans="1:2">
      <c r="A38" s="18"/>
      <c r="B38" s="18"/>
    </row>
    <row r="40" spans="1:2">
      <c r="A40" t="s">
        <v>14</v>
      </c>
    </row>
    <row r="41" spans="1:2">
      <c r="A41" s="3" t="s">
        <v>57</v>
      </c>
    </row>
    <row r="42" spans="1:2">
      <c r="A42" s="3" t="s">
        <v>58</v>
      </c>
    </row>
    <row r="43" spans="1:2">
      <c r="A43" s="3" t="s">
        <v>59</v>
      </c>
    </row>
    <row r="44" spans="1:2">
      <c r="A44" s="3" t="s">
        <v>60</v>
      </c>
    </row>
    <row r="45" spans="1:2">
      <c r="A45" s="3" t="s">
        <v>61</v>
      </c>
    </row>
    <row r="46" spans="1:2">
      <c r="A46" s="3" t="s">
        <v>62</v>
      </c>
    </row>
    <row r="47" spans="1:2">
      <c r="A47" s="3" t="s">
        <v>63</v>
      </c>
    </row>
    <row r="48" spans="1:2">
      <c r="A48" s="3" t="s">
        <v>64</v>
      </c>
    </row>
    <row r="49" spans="1:1">
      <c r="A49" s="3"/>
    </row>
    <row r="50" spans="1:1">
      <c r="A50" s="3" t="s">
        <v>75</v>
      </c>
    </row>
    <row r="51" spans="1:1">
      <c r="A51" s="3" t="s">
        <v>76</v>
      </c>
    </row>
    <row r="52" spans="1:1">
      <c r="A52" s="3" t="s">
        <v>77</v>
      </c>
    </row>
    <row r="53" spans="1:1">
      <c r="A53" s="3" t="s">
        <v>78</v>
      </c>
    </row>
    <row r="54" spans="1:1">
      <c r="A54" s="3" t="s">
        <v>79</v>
      </c>
    </row>
    <row r="55" spans="1:1">
      <c r="A55" s="3" t="s">
        <v>80</v>
      </c>
    </row>
    <row r="56" spans="1:1">
      <c r="A56" s="3" t="s">
        <v>81</v>
      </c>
    </row>
    <row r="57" spans="1:1">
      <c r="A57" s="3" t="s">
        <v>82</v>
      </c>
    </row>
    <row r="58" spans="1:1">
      <c r="A58" s="3" t="s">
        <v>84</v>
      </c>
    </row>
    <row r="59" spans="1:1">
      <c r="A59" s="3" t="s">
        <v>85</v>
      </c>
    </row>
    <row r="60" spans="1:1">
      <c r="A60" s="3" t="s">
        <v>86</v>
      </c>
    </row>
    <row r="61" spans="1:1">
      <c r="A61" s="3" t="s">
        <v>87</v>
      </c>
    </row>
    <row r="62" spans="1:1">
      <c r="A62" s="3" t="s">
        <v>88</v>
      </c>
    </row>
  </sheetData>
  <mergeCells count="1">
    <mergeCell ref="A11:B38"/>
  </mergeCells>
  <phoneticPr fontId="1"/>
  <pageMargins left="0.7" right="0.7" top="0.75" bottom="0.75" header="0.3" footer="0.3"/>
  <pageSetup paperSize="9" scale="93" orientation="portrait" r:id="rId1"/>
  <rowBreaks count="1" manualBreakCount="1">
    <brk id="3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0E1A1-1ADC-4BD3-B90C-2DF51B137BD6}">
  <dimension ref="A1:C61"/>
  <sheetViews>
    <sheetView view="pageBreakPreview" zoomScale="60" zoomScaleNormal="100" workbookViewId="0">
      <selection activeCell="C34" sqref="C34"/>
    </sheetView>
  </sheetViews>
  <sheetFormatPr defaultColWidth="8.796875" defaultRowHeight="18"/>
  <cols>
    <col min="1" max="1" width="17.796875" customWidth="1"/>
    <col min="2" max="2" width="68.296875" customWidth="1"/>
    <col min="3" max="3" width="66.5" customWidth="1"/>
  </cols>
  <sheetData>
    <row r="1" spans="1:3">
      <c r="A1" s="3" t="s">
        <v>54</v>
      </c>
      <c r="B1" s="7">
        <v>28</v>
      </c>
    </row>
    <row r="2" spans="1:3">
      <c r="A2" s="3" t="s">
        <v>1</v>
      </c>
      <c r="B2" s="7" t="str">
        <f>VLOOKUP(B$1,まとめ!A$4:D$39,COLUMN(まとめ!B$4),FALSE)</f>
        <v>次回事業のご案内　村上の祭り・加茂の果物</v>
      </c>
    </row>
    <row r="3" spans="1:3">
      <c r="A3" s="3" t="s">
        <v>50</v>
      </c>
      <c r="B3" s="9" t="e">
        <f>VLOOKUP(B$1,まとめ!A$4:D$39,COLUMN(まとめ!#REF!),FALSE)</f>
        <v>#REF!</v>
      </c>
    </row>
    <row r="4" spans="1:3">
      <c r="A4" s="3" t="s">
        <v>56</v>
      </c>
      <c r="B4" s="9" t="e">
        <f>VLOOKUP(B$1,まとめ!A$4:D$39,COLUMN(まとめ!#REF!),FALSE)</f>
        <v>#REF!</v>
      </c>
    </row>
    <row r="5" spans="1:3">
      <c r="A5" s="3" t="s">
        <v>0</v>
      </c>
      <c r="B5" s="9">
        <f>VLOOKUP(B$1,まとめ!A$4:D$39,COLUMN(まとめ!C$4),FALSE)</f>
        <v>45434</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9" t="s">
        <v>164</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0" spans="1:2">
      <c r="A30" s="19"/>
      <c r="B30" s="19"/>
    </row>
    <row r="31" spans="1:2">
      <c r="A31" s="19"/>
      <c r="B31" s="19"/>
    </row>
    <row r="32" spans="1:2">
      <c r="A32" s="19"/>
      <c r="B32" s="19"/>
    </row>
    <row r="33" spans="1:2">
      <c r="A33" s="19"/>
      <c r="B33" s="19"/>
    </row>
    <row r="34" spans="1:2">
      <c r="A34" s="19"/>
      <c r="B34" s="19"/>
    </row>
    <row r="35" spans="1:2">
      <c r="A35" s="19"/>
      <c r="B35" s="19"/>
    </row>
    <row r="36" spans="1:2">
      <c r="A36" s="19"/>
      <c r="B36" s="19"/>
    </row>
    <row r="37" spans="1:2">
      <c r="A37" s="19"/>
      <c r="B37" s="19"/>
    </row>
    <row r="38" spans="1:2">
      <c r="A38" s="19"/>
      <c r="B38" s="19"/>
    </row>
    <row r="40" spans="1:2">
      <c r="A40" t="s">
        <v>14</v>
      </c>
    </row>
    <row r="41" spans="1:2">
      <c r="A41" s="3" t="s">
        <v>57</v>
      </c>
    </row>
    <row r="42" spans="1:2">
      <c r="A42" s="3" t="s">
        <v>58</v>
      </c>
    </row>
    <row r="43" spans="1:2">
      <c r="A43" s="3" t="s">
        <v>59</v>
      </c>
    </row>
    <row r="44" spans="1:2">
      <c r="A44" s="3" t="s">
        <v>60</v>
      </c>
    </row>
    <row r="45" spans="1:2">
      <c r="A45" s="3" t="s">
        <v>61</v>
      </c>
    </row>
    <row r="46" spans="1:2">
      <c r="A46" s="3" t="s">
        <v>62</v>
      </c>
    </row>
    <row r="47" spans="1:2">
      <c r="A47" s="3" t="s">
        <v>63</v>
      </c>
    </row>
    <row r="48" spans="1:2">
      <c r="A48" s="3" t="s">
        <v>64</v>
      </c>
    </row>
    <row r="49" spans="1:1">
      <c r="A49" s="3"/>
    </row>
    <row r="50" spans="1:1">
      <c r="A50" s="3" t="s">
        <v>65</v>
      </c>
    </row>
    <row r="51" spans="1:1">
      <c r="A51" s="3" t="s">
        <v>66</v>
      </c>
    </row>
    <row r="52" spans="1:1">
      <c r="A52" s="3" t="s">
        <v>67</v>
      </c>
    </row>
    <row r="53" spans="1:1">
      <c r="A53" s="3" t="s">
        <v>68</v>
      </c>
    </row>
    <row r="54" spans="1:1">
      <c r="A54" s="3" t="s">
        <v>69</v>
      </c>
    </row>
    <row r="55" spans="1:1">
      <c r="A55" s="3" t="s">
        <v>70</v>
      </c>
    </row>
    <row r="56" spans="1:1">
      <c r="A56" s="3" t="s">
        <v>71</v>
      </c>
    </row>
    <row r="57" spans="1:1">
      <c r="A57" s="3" t="s">
        <v>72</v>
      </c>
    </row>
    <row r="58" spans="1:1">
      <c r="A58" s="3"/>
    </row>
    <row r="59" spans="1:1">
      <c r="A59" s="3"/>
    </row>
    <row r="60" spans="1:1">
      <c r="A60" s="3"/>
    </row>
    <row r="61" spans="1:1">
      <c r="A61" s="3"/>
    </row>
  </sheetData>
  <mergeCells count="1">
    <mergeCell ref="A11:B38"/>
  </mergeCells>
  <phoneticPr fontId="1"/>
  <pageMargins left="0.7" right="0.7" top="0.75" bottom="0.75" header="0.3" footer="0.3"/>
  <pageSetup paperSize="9" scale="93" orientation="portrait" r:id="rId1"/>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F35AC-AEB6-47DE-B04A-5429E2BA1976}">
  <dimension ref="A1:C61"/>
  <sheetViews>
    <sheetView view="pageBreakPreview" zoomScale="60" zoomScaleNormal="100" workbookViewId="0">
      <selection activeCell="C22" sqref="C22"/>
    </sheetView>
  </sheetViews>
  <sheetFormatPr defaultColWidth="8.796875" defaultRowHeight="18"/>
  <cols>
    <col min="1" max="1" width="17.796875" customWidth="1"/>
    <col min="2" max="2" width="68.296875" customWidth="1"/>
    <col min="3" max="3" width="66.5" customWidth="1"/>
  </cols>
  <sheetData>
    <row r="1" spans="1:3">
      <c r="A1" s="3" t="s">
        <v>54</v>
      </c>
      <c r="B1" s="7">
        <v>29</v>
      </c>
    </row>
    <row r="2" spans="1:3">
      <c r="A2" s="3" t="s">
        <v>1</v>
      </c>
      <c r="B2" s="7" t="str">
        <f>VLOOKUP(B$1,まとめ!A$4:D$39,COLUMN(まとめ!B$4),FALSE)</f>
        <v>村上の魅力〜村上大祭について</v>
      </c>
    </row>
    <row r="3" spans="1:3">
      <c r="A3" s="3" t="s">
        <v>50</v>
      </c>
      <c r="B3" s="9" t="e">
        <f>VLOOKUP(B$1,まとめ!A$4:D$39,COLUMN(まとめ!#REF!),FALSE)</f>
        <v>#REF!</v>
      </c>
    </row>
    <row r="4" spans="1:3">
      <c r="A4" s="3" t="s">
        <v>56</v>
      </c>
      <c r="B4" s="9" t="e">
        <f>VLOOKUP(B$1,まとめ!A$4:D$39,COLUMN(まとめ!#REF!),FALSE)</f>
        <v>#REF!</v>
      </c>
    </row>
    <row r="5" spans="1:3">
      <c r="A5" s="3" t="s">
        <v>0</v>
      </c>
      <c r="B5" s="9">
        <f>VLOOKUP(B$1,まとめ!A$4:D$39,COLUMN(まとめ!C$4),FALSE)</f>
        <v>45449</v>
      </c>
    </row>
    <row r="6" spans="1:3">
      <c r="A6" s="3" t="s">
        <v>52</v>
      </c>
      <c r="B6" s="7" t="e">
        <f>VLOOKUP(B$1,まとめ!A$4:D$39,COLUMN(まとめ!#REF!),FALSE)</f>
        <v>#REF!</v>
      </c>
    </row>
    <row r="7" spans="1:3">
      <c r="A7" s="3" t="s">
        <v>53</v>
      </c>
      <c r="B7" s="7" t="e">
        <f>VLOOKUP(B$1,まとめ!A$4:D$39,COLUMN(まとめ!#REF!),FALSE)</f>
        <v>#REF!</v>
      </c>
    </row>
    <row r="8" spans="1:3">
      <c r="A8" s="3" t="s">
        <v>2</v>
      </c>
      <c r="B8" s="7">
        <f>VLOOKUP(B$1,まとめ!A$4:D$39,COLUMN(まとめ!D$4),FALSE)</f>
        <v>0</v>
      </c>
    </row>
    <row r="10" spans="1:3">
      <c r="A10" s="8" t="s">
        <v>55</v>
      </c>
    </row>
    <row r="11" spans="1:3">
      <c r="A11" s="19" t="s">
        <v>165</v>
      </c>
      <c r="B11" s="19"/>
      <c r="C11" s="12"/>
    </row>
    <row r="12" spans="1:3">
      <c r="A12" s="19"/>
      <c r="B12" s="19"/>
    </row>
    <row r="13" spans="1:3">
      <c r="A13" s="19"/>
      <c r="B13" s="19"/>
    </row>
    <row r="14" spans="1:3">
      <c r="A14" s="19"/>
      <c r="B14" s="19"/>
    </row>
    <row r="15" spans="1:3">
      <c r="A15" s="19"/>
      <c r="B15" s="19"/>
    </row>
    <row r="16" spans="1:3">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0" spans="1:2">
      <c r="A30" s="19"/>
      <c r="B30" s="19"/>
    </row>
    <row r="31" spans="1:2">
      <c r="A31" s="19"/>
      <c r="B31" s="19"/>
    </row>
    <row r="32" spans="1:2">
      <c r="A32" s="19"/>
      <c r="B32" s="19"/>
    </row>
    <row r="33" spans="1:2">
      <c r="A33" s="19"/>
      <c r="B33" s="19"/>
    </row>
    <row r="34" spans="1:2">
      <c r="A34" s="19"/>
      <c r="B34" s="19"/>
    </row>
    <row r="35" spans="1:2">
      <c r="A35" s="19"/>
      <c r="B35" s="19"/>
    </row>
    <row r="36" spans="1:2">
      <c r="A36" s="19"/>
      <c r="B36" s="19"/>
    </row>
    <row r="37" spans="1:2">
      <c r="A37" s="19"/>
      <c r="B37" s="19"/>
    </row>
    <row r="38" spans="1:2">
      <c r="A38" s="19"/>
      <c r="B38" s="19"/>
    </row>
    <row r="40" spans="1:2">
      <c r="A40" t="s">
        <v>14</v>
      </c>
    </row>
    <row r="41" spans="1:2">
      <c r="A41" s="3" t="s">
        <v>57</v>
      </c>
    </row>
    <row r="42" spans="1:2">
      <c r="A42" s="3" t="s">
        <v>58</v>
      </c>
    </row>
    <row r="43" spans="1:2">
      <c r="A43" s="3" t="s">
        <v>59</v>
      </c>
    </row>
    <row r="44" spans="1:2">
      <c r="A44" s="3" t="s">
        <v>60</v>
      </c>
    </row>
    <row r="45" spans="1:2">
      <c r="A45" s="3" t="s">
        <v>61</v>
      </c>
    </row>
    <row r="46" spans="1:2">
      <c r="A46" s="3" t="s">
        <v>62</v>
      </c>
    </row>
    <row r="47" spans="1:2">
      <c r="A47" s="3" t="s">
        <v>63</v>
      </c>
    </row>
    <row r="48" spans="1:2">
      <c r="A48" s="3" t="s">
        <v>64</v>
      </c>
    </row>
    <row r="49" spans="1:1">
      <c r="A49" s="3"/>
    </row>
    <row r="50" spans="1:1">
      <c r="A50" s="3" t="s">
        <v>65</v>
      </c>
    </row>
    <row r="51" spans="1:1">
      <c r="A51" s="3" t="s">
        <v>66</v>
      </c>
    </row>
    <row r="52" spans="1:1">
      <c r="A52" s="3" t="s">
        <v>67</v>
      </c>
    </row>
    <row r="53" spans="1:1">
      <c r="A53" s="3" t="s">
        <v>68</v>
      </c>
    </row>
    <row r="54" spans="1:1">
      <c r="A54" s="3" t="s">
        <v>69</v>
      </c>
    </row>
    <row r="55" spans="1:1">
      <c r="A55" s="3" t="s">
        <v>70</v>
      </c>
    </row>
    <row r="56" spans="1:1">
      <c r="A56" s="3" t="s">
        <v>71</v>
      </c>
    </row>
    <row r="57" spans="1:1">
      <c r="A57" s="3" t="s">
        <v>72</v>
      </c>
    </row>
    <row r="58" spans="1:1">
      <c r="A58" s="3"/>
    </row>
    <row r="59" spans="1:1">
      <c r="A59" s="3"/>
    </row>
    <row r="60" spans="1:1">
      <c r="A60" s="3"/>
    </row>
    <row r="61" spans="1:1">
      <c r="A61" s="3"/>
    </row>
  </sheetData>
  <mergeCells count="1">
    <mergeCell ref="A11:B38"/>
  </mergeCells>
  <phoneticPr fontId="1"/>
  <pageMargins left="0.7" right="0.7" top="0.75" bottom="0.75" header="0.3" footer="0.3"/>
  <pageSetup paperSize="9" scale="93" orientation="portrait" r:id="rId1"/>
  <rowBreaks count="1" manualBreakCount="1">
    <brk id="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D33DB-0276-48E5-9245-0E1180EF74B1}">
  <sheetPr>
    <tabColor theme="0" tint="-0.499984740745262"/>
  </sheetPr>
  <dimension ref="A1:B49"/>
  <sheetViews>
    <sheetView topLeftCell="A28" workbookViewId="0">
      <selection activeCell="A11" sqref="A11:B27"/>
    </sheetView>
  </sheetViews>
  <sheetFormatPr defaultColWidth="8.796875" defaultRowHeight="18"/>
  <cols>
    <col min="1" max="1" width="12.296875" bestFit="1" customWidth="1"/>
    <col min="2" max="2" width="68.296875" customWidth="1"/>
    <col min="3" max="3" width="26.69921875" customWidth="1"/>
  </cols>
  <sheetData>
    <row r="1" spans="1:2">
      <c r="A1" s="3" t="s">
        <v>54</v>
      </c>
      <c r="B1" s="7">
        <v>1</v>
      </c>
    </row>
    <row r="2" spans="1:2">
      <c r="A2" s="3" t="s">
        <v>1</v>
      </c>
      <c r="B2" s="7" t="str">
        <f>VLOOKUP(B$1,まとめ!A$4:D$39,COLUMN(まとめ!B$4),FALSE)</f>
        <v>挨拶</v>
      </c>
    </row>
    <row r="3" spans="1:2">
      <c r="A3" s="3" t="s">
        <v>50</v>
      </c>
      <c r="B3" s="7" t="e">
        <f>VLOOKUP(B$1,まとめ!A$4:D$39,COLUMN(まとめ!#REF!),FALSE)</f>
        <v>#REF!</v>
      </c>
    </row>
    <row r="4" spans="1:2">
      <c r="A4" s="3" t="s">
        <v>56</v>
      </c>
      <c r="B4" s="7" t="e">
        <f>VLOOKUP(B$1,まとめ!A$4:D$39,COLUMN(まとめ!#REF!),FALSE)</f>
        <v>#REF!</v>
      </c>
    </row>
    <row r="5" spans="1:2">
      <c r="A5" s="3" t="s">
        <v>0</v>
      </c>
      <c r="B5" s="7">
        <f>VLOOKUP(B$1,まとめ!A$4:D$39,COLUMN(まとめ!C$4),FALSE)</f>
        <v>45402</v>
      </c>
    </row>
    <row r="6" spans="1:2">
      <c r="A6" s="3" t="s">
        <v>52</v>
      </c>
      <c r="B6" s="7" t="e">
        <f>VLOOKUP(B$1,まとめ!A$4:D$39,COLUMN(まとめ!#REF!),FALSE)</f>
        <v>#REF!</v>
      </c>
    </row>
    <row r="7" spans="1:2">
      <c r="A7" s="3" t="s">
        <v>53</v>
      </c>
      <c r="B7" s="7" t="e">
        <f>VLOOKUP(B$1,まとめ!A$4:D$39,COLUMN(まとめ!#REF!),FALSE)</f>
        <v>#REF!</v>
      </c>
    </row>
    <row r="8" spans="1:2">
      <c r="A8" s="3" t="s">
        <v>2</v>
      </c>
      <c r="B8" s="7" t="str">
        <f>VLOOKUP(B$1,まとめ!A$4:D$39,COLUMN(まとめ!D$4),FALSE)</f>
        <v>ポスター
12分割投稿</v>
      </c>
    </row>
    <row r="10" spans="1:2">
      <c r="A10" s="8" t="s">
        <v>55</v>
      </c>
    </row>
    <row r="11" spans="1:2">
      <c r="A11" s="19" t="s">
        <v>115</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9" spans="1:2">
      <c r="A29" t="s">
        <v>14</v>
      </c>
    </row>
    <row r="30" spans="1:2">
      <c r="A30" s="3"/>
    </row>
    <row r="31" spans="1:2">
      <c r="A31" s="3"/>
    </row>
    <row r="32" spans="1:2">
      <c r="A32" s="3"/>
    </row>
    <row r="33" spans="1:1">
      <c r="A33" s="3"/>
    </row>
    <row r="34" spans="1:1">
      <c r="A34" s="3"/>
    </row>
    <row r="35" spans="1:1">
      <c r="A35" s="3"/>
    </row>
    <row r="36" spans="1:1">
      <c r="A36" s="3"/>
    </row>
    <row r="37" spans="1:1">
      <c r="A37" s="3"/>
    </row>
    <row r="38" spans="1:1">
      <c r="A38" s="3"/>
    </row>
    <row r="39" spans="1:1">
      <c r="A39" s="3"/>
    </row>
    <row r="40" spans="1:1">
      <c r="A40" s="3"/>
    </row>
    <row r="41" spans="1:1">
      <c r="A41" s="3"/>
    </row>
    <row r="42" spans="1:1">
      <c r="A42" s="3"/>
    </row>
    <row r="43" spans="1:1">
      <c r="A43" s="3"/>
    </row>
    <row r="44" spans="1:1">
      <c r="A44" s="3"/>
    </row>
    <row r="45" spans="1:1">
      <c r="A45" s="3"/>
    </row>
    <row r="46" spans="1:1">
      <c r="A46" s="3"/>
    </row>
    <row r="47" spans="1:1">
      <c r="A47" s="3"/>
    </row>
    <row r="48" spans="1:1">
      <c r="A48" s="3"/>
    </row>
    <row r="49" spans="1:1">
      <c r="A49" s="3"/>
    </row>
  </sheetData>
  <mergeCells count="1">
    <mergeCell ref="A11:B27"/>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0E6AF-DF48-4490-81FF-C434673AB2F2}">
  <sheetPr>
    <tabColor theme="0" tint="-0.499984740745262"/>
  </sheetPr>
  <dimension ref="A1:B57"/>
  <sheetViews>
    <sheetView workbookViewId="0">
      <selection activeCell="A47" sqref="A47:A54"/>
    </sheetView>
  </sheetViews>
  <sheetFormatPr defaultColWidth="8.796875" defaultRowHeight="18"/>
  <cols>
    <col min="1" max="1" width="12.296875" bestFit="1" customWidth="1"/>
    <col min="2" max="2" width="68.296875" customWidth="1"/>
    <col min="3" max="3" width="26.69921875" customWidth="1"/>
  </cols>
  <sheetData>
    <row r="1" spans="1:2">
      <c r="A1" s="3" t="s">
        <v>54</v>
      </c>
      <c r="B1" s="7">
        <v>2</v>
      </c>
    </row>
    <row r="2" spans="1:2">
      <c r="A2" s="3" t="s">
        <v>1</v>
      </c>
      <c r="B2" s="7" t="str">
        <f>VLOOKUP(B$1,まとめ!A$4:D$39,COLUMN(まとめ!B$4),FALSE)</f>
        <v>事業紹介　糸魚川</v>
      </c>
    </row>
    <row r="3" spans="1:2">
      <c r="A3" s="3" t="s">
        <v>50</v>
      </c>
      <c r="B3" s="7" t="e">
        <f>VLOOKUP(B$1,まとめ!A$4:D$39,COLUMN(まとめ!#REF!),FALSE)</f>
        <v>#REF!</v>
      </c>
    </row>
    <row r="4" spans="1:2">
      <c r="A4" s="3" t="s">
        <v>56</v>
      </c>
      <c r="B4" s="7" t="e">
        <f>VLOOKUP(B$1,まとめ!A$4:D$39,COLUMN(まとめ!#REF!),FALSE)</f>
        <v>#REF!</v>
      </c>
    </row>
    <row r="5" spans="1:2">
      <c r="A5" s="3" t="s">
        <v>0</v>
      </c>
      <c r="B5" s="7">
        <f>VLOOKUP(B$1,まとめ!A$4:D$39,COLUMN(まとめ!C$4),FALSE)</f>
        <v>45402</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73</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0" spans="1:2">
      <c r="A30" s="19"/>
      <c r="B30" s="19"/>
    </row>
    <row r="31" spans="1:2">
      <c r="A31" s="19"/>
      <c r="B31" s="19"/>
    </row>
    <row r="32" spans="1:2">
      <c r="A32" s="19"/>
      <c r="B32" s="19"/>
    </row>
    <row r="33" spans="1:2">
      <c r="A33" s="19"/>
      <c r="B33" s="19"/>
    </row>
    <row r="34" spans="1:2">
      <c r="A34" s="19"/>
      <c r="B34" s="19"/>
    </row>
    <row r="35" spans="1:2">
      <c r="A35" s="19"/>
      <c r="B35" s="19"/>
    </row>
    <row r="37" spans="1:2">
      <c r="A37" t="s">
        <v>14</v>
      </c>
    </row>
    <row r="38" spans="1:2">
      <c r="A38" s="3" t="s">
        <v>57</v>
      </c>
    </row>
    <row r="39" spans="1:2">
      <c r="A39" s="3" t="s">
        <v>58</v>
      </c>
    </row>
    <row r="40" spans="1:2">
      <c r="A40" s="3" t="s">
        <v>59</v>
      </c>
    </row>
    <row r="41" spans="1:2">
      <c r="A41" s="3" t="s">
        <v>60</v>
      </c>
    </row>
    <row r="42" spans="1:2">
      <c r="A42" s="3" t="s">
        <v>61</v>
      </c>
    </row>
    <row r="43" spans="1:2">
      <c r="A43" s="3" t="s">
        <v>62</v>
      </c>
    </row>
    <row r="44" spans="1:2">
      <c r="A44" s="3" t="s">
        <v>63</v>
      </c>
    </row>
    <row r="45" spans="1:2">
      <c r="A45" s="3" t="s">
        <v>64</v>
      </c>
    </row>
    <row r="46" spans="1:2">
      <c r="A46" s="3"/>
    </row>
    <row r="47" spans="1:2">
      <c r="A47" s="3" t="s">
        <v>65</v>
      </c>
    </row>
    <row r="48" spans="1:2">
      <c r="A48" s="3" t="s">
        <v>66</v>
      </c>
    </row>
    <row r="49" spans="1:1">
      <c r="A49" s="3" t="s">
        <v>67</v>
      </c>
    </row>
    <row r="50" spans="1:1">
      <c r="A50" s="3" t="s">
        <v>68</v>
      </c>
    </row>
    <row r="51" spans="1:1">
      <c r="A51" s="3" t="s">
        <v>69</v>
      </c>
    </row>
    <row r="52" spans="1:1">
      <c r="A52" s="3" t="s">
        <v>70</v>
      </c>
    </row>
    <row r="53" spans="1:1">
      <c r="A53" s="3" t="s">
        <v>71</v>
      </c>
    </row>
    <row r="54" spans="1:1">
      <c r="A54" s="3" t="s">
        <v>72</v>
      </c>
    </row>
    <row r="55" spans="1:1">
      <c r="A55" s="3"/>
    </row>
    <row r="56" spans="1:1">
      <c r="A56" s="3"/>
    </row>
    <row r="57" spans="1:1">
      <c r="A57" s="3"/>
    </row>
  </sheetData>
  <mergeCells count="1">
    <mergeCell ref="A11:B35"/>
  </mergeCells>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A54C9-F812-4EF5-8D2A-949D48E1B64A}">
  <sheetPr>
    <tabColor theme="0" tint="-0.499984740745262"/>
  </sheetPr>
  <dimension ref="A1:B57"/>
  <sheetViews>
    <sheetView topLeftCell="A40" workbookViewId="0">
      <selection activeCell="A47" sqref="A47:A53"/>
    </sheetView>
  </sheetViews>
  <sheetFormatPr defaultColWidth="8.796875" defaultRowHeight="18"/>
  <cols>
    <col min="1" max="1" width="12.296875" bestFit="1" customWidth="1"/>
    <col min="2" max="2" width="68.296875" customWidth="1"/>
    <col min="3" max="3" width="26.69921875" customWidth="1"/>
  </cols>
  <sheetData>
    <row r="1" spans="1:2">
      <c r="A1" s="3" t="s">
        <v>54</v>
      </c>
      <c r="B1" s="7">
        <v>3</v>
      </c>
    </row>
    <row r="2" spans="1:2">
      <c r="A2" s="3" t="s">
        <v>1</v>
      </c>
      <c r="B2" s="7" t="str">
        <f>VLOOKUP(B$1,まとめ!A$4:D$39,COLUMN(まとめ!B$4),FALSE)</f>
        <v>事業紹介　村上</v>
      </c>
    </row>
    <row r="3" spans="1:2">
      <c r="A3" s="3" t="s">
        <v>50</v>
      </c>
      <c r="B3" s="7" t="e">
        <f>VLOOKUP(B$1,まとめ!A$4:D$39,COLUMN(まとめ!#REF!),FALSE)</f>
        <v>#REF!</v>
      </c>
    </row>
    <row r="4" spans="1:2">
      <c r="A4" s="3" t="s">
        <v>56</v>
      </c>
      <c r="B4" s="7" t="e">
        <f>VLOOKUP(B$1,まとめ!A$4:D$39,COLUMN(まとめ!#REF!),FALSE)</f>
        <v>#REF!</v>
      </c>
    </row>
    <row r="5" spans="1:2">
      <c r="A5" s="3" t="s">
        <v>0</v>
      </c>
      <c r="B5" s="7">
        <f>VLOOKUP(B$1,まとめ!A$4:D$39,COLUMN(まとめ!C$4),FALSE)</f>
        <v>45402</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74</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0" spans="1:2">
      <c r="A30" s="19"/>
      <c r="B30" s="19"/>
    </row>
    <row r="31" spans="1:2">
      <c r="A31" s="19"/>
      <c r="B31" s="19"/>
    </row>
    <row r="32" spans="1:2">
      <c r="A32" s="19"/>
      <c r="B32" s="19"/>
    </row>
    <row r="33" spans="1:2">
      <c r="A33" s="19"/>
      <c r="B33" s="19"/>
    </row>
    <row r="34" spans="1:2">
      <c r="A34" s="19"/>
      <c r="B34" s="19"/>
    </row>
    <row r="35" spans="1:2">
      <c r="A35" s="19"/>
      <c r="B35" s="19"/>
    </row>
    <row r="37" spans="1:2">
      <c r="A37" t="s">
        <v>14</v>
      </c>
    </row>
    <row r="38" spans="1:2">
      <c r="A38" s="3" t="s">
        <v>57</v>
      </c>
    </row>
    <row r="39" spans="1:2">
      <c r="A39" s="3" t="s">
        <v>58</v>
      </c>
    </row>
    <row r="40" spans="1:2">
      <c r="A40" s="3" t="s">
        <v>59</v>
      </c>
    </row>
    <row r="41" spans="1:2">
      <c r="A41" s="3" t="s">
        <v>60</v>
      </c>
    </row>
    <row r="42" spans="1:2">
      <c r="A42" s="3" t="s">
        <v>61</v>
      </c>
    </row>
    <row r="43" spans="1:2">
      <c r="A43" s="3" t="s">
        <v>62</v>
      </c>
    </row>
    <row r="44" spans="1:2">
      <c r="A44" s="3" t="s">
        <v>63</v>
      </c>
    </row>
    <row r="45" spans="1:2">
      <c r="A45" s="3" t="s">
        <v>64</v>
      </c>
    </row>
    <row r="46" spans="1:2">
      <c r="A46" s="3"/>
    </row>
    <row r="47" spans="1:2">
      <c r="A47" s="3" t="s">
        <v>75</v>
      </c>
    </row>
    <row r="48" spans="1:2">
      <c r="A48" s="3" t="s">
        <v>76</v>
      </c>
    </row>
    <row r="49" spans="1:1">
      <c r="A49" s="3" t="s">
        <v>77</v>
      </c>
    </row>
    <row r="50" spans="1:1">
      <c r="A50" s="3" t="s">
        <v>78</v>
      </c>
    </row>
    <row r="51" spans="1:1">
      <c r="A51" s="3" t="s">
        <v>79</v>
      </c>
    </row>
    <row r="52" spans="1:1">
      <c r="A52" s="3" t="s">
        <v>80</v>
      </c>
    </row>
    <row r="53" spans="1:1">
      <c r="A53" s="3" t="s">
        <v>81</v>
      </c>
    </row>
    <row r="54" spans="1:1">
      <c r="A54" s="3"/>
    </row>
    <row r="55" spans="1:1">
      <c r="A55" s="3"/>
    </row>
    <row r="56" spans="1:1">
      <c r="A56" s="3"/>
    </row>
    <row r="57" spans="1:1">
      <c r="A57" s="3"/>
    </row>
  </sheetData>
  <mergeCells count="1">
    <mergeCell ref="A11:B35"/>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A5B60-0670-4D77-B160-C92BF53BB719}">
  <sheetPr>
    <tabColor theme="0" tint="-0.499984740745262"/>
  </sheetPr>
  <dimension ref="A1:B58"/>
  <sheetViews>
    <sheetView topLeftCell="A37" workbookViewId="0">
      <selection activeCell="A48" sqref="A48:A53"/>
    </sheetView>
  </sheetViews>
  <sheetFormatPr defaultColWidth="8.796875" defaultRowHeight="18"/>
  <cols>
    <col min="1" max="1" width="12.296875" bestFit="1" customWidth="1"/>
    <col min="2" max="2" width="68.296875" customWidth="1"/>
    <col min="3" max="3" width="26.69921875" customWidth="1"/>
  </cols>
  <sheetData>
    <row r="1" spans="1:2">
      <c r="A1" s="3" t="s">
        <v>54</v>
      </c>
      <c r="B1" s="7">
        <v>4</v>
      </c>
    </row>
    <row r="2" spans="1:2">
      <c r="A2" s="3" t="s">
        <v>1</v>
      </c>
      <c r="B2" s="7" t="str">
        <f>VLOOKUP(B$1,まとめ!A$4:D$39,COLUMN(まとめ!B$4),FALSE)</f>
        <v>事業紹介　加茂</v>
      </c>
    </row>
    <row r="3" spans="1:2">
      <c r="A3" s="3" t="s">
        <v>50</v>
      </c>
      <c r="B3" s="7" t="e">
        <f>VLOOKUP(B$1,まとめ!A$4:D$39,COLUMN(まとめ!#REF!),FALSE)</f>
        <v>#REF!</v>
      </c>
    </row>
    <row r="4" spans="1:2">
      <c r="A4" s="3" t="s">
        <v>56</v>
      </c>
      <c r="B4" s="7" t="e">
        <f>VLOOKUP(B$1,まとめ!A$4:D$39,COLUMN(まとめ!#REF!),FALSE)</f>
        <v>#REF!</v>
      </c>
    </row>
    <row r="5" spans="1:2">
      <c r="A5" s="3" t="s">
        <v>0</v>
      </c>
      <c r="B5" s="7">
        <f>VLOOKUP(B$1,まとめ!A$4:D$39,COLUMN(まとめ!C$4),FALSE)</f>
        <v>45402</v>
      </c>
    </row>
    <row r="6" spans="1:2">
      <c r="A6" s="3" t="s">
        <v>52</v>
      </c>
      <c r="B6" s="7" t="e">
        <f>VLOOKUP(B$1,まとめ!A$4:D$39,COLUMN(まとめ!#REF!),FALSE)</f>
        <v>#REF!</v>
      </c>
    </row>
    <row r="7" spans="1:2">
      <c r="A7" s="3" t="s">
        <v>53</v>
      </c>
      <c r="B7" s="7" t="e">
        <f>VLOOKUP(B$1,まとめ!A$4:D$39,COLUMN(まとめ!#REF!),FALSE)</f>
        <v>#REF!</v>
      </c>
    </row>
    <row r="8" spans="1:2">
      <c r="A8" s="3" t="s">
        <v>2</v>
      </c>
      <c r="B8" s="7">
        <f>VLOOKUP(B$1,まとめ!A$4:D$39,COLUMN(まとめ!D$4),FALSE)</f>
        <v>0</v>
      </c>
    </row>
    <row r="10" spans="1:2">
      <c r="A10" s="8" t="s">
        <v>55</v>
      </c>
    </row>
    <row r="11" spans="1:2">
      <c r="A11" s="19" t="s">
        <v>83</v>
      </c>
      <c r="B11" s="19"/>
    </row>
    <row r="12" spans="1:2">
      <c r="A12" s="19"/>
      <c r="B12" s="19"/>
    </row>
    <row r="13" spans="1:2">
      <c r="A13" s="19"/>
      <c r="B13" s="19"/>
    </row>
    <row r="14" spans="1:2">
      <c r="A14" s="19"/>
      <c r="B14" s="19"/>
    </row>
    <row r="15" spans="1:2">
      <c r="A15" s="19"/>
      <c r="B15" s="19"/>
    </row>
    <row r="16" spans="1:2">
      <c r="A16" s="19"/>
      <c r="B16" s="19"/>
    </row>
    <row r="17" spans="1:2">
      <c r="A17" s="19"/>
      <c r="B17" s="19"/>
    </row>
    <row r="18" spans="1:2">
      <c r="A18" s="19"/>
      <c r="B18" s="19"/>
    </row>
    <row r="19" spans="1:2">
      <c r="A19" s="19"/>
      <c r="B19" s="19"/>
    </row>
    <row r="20" spans="1:2">
      <c r="A20" s="19"/>
      <c r="B20" s="19"/>
    </row>
    <row r="21" spans="1:2">
      <c r="A21" s="19"/>
      <c r="B21" s="19"/>
    </row>
    <row r="22" spans="1:2">
      <c r="A22" s="19"/>
      <c r="B22" s="19"/>
    </row>
    <row r="23" spans="1:2">
      <c r="A23" s="19"/>
      <c r="B23" s="19"/>
    </row>
    <row r="24" spans="1:2">
      <c r="A24" s="19"/>
      <c r="B24" s="19"/>
    </row>
    <row r="25" spans="1:2">
      <c r="A25" s="19"/>
      <c r="B25" s="19"/>
    </row>
    <row r="26" spans="1:2">
      <c r="A26" s="19"/>
      <c r="B26" s="19"/>
    </row>
    <row r="27" spans="1:2">
      <c r="A27" s="19"/>
      <c r="B27" s="19"/>
    </row>
    <row r="28" spans="1:2">
      <c r="A28" s="19"/>
      <c r="B28" s="19"/>
    </row>
    <row r="29" spans="1:2">
      <c r="A29" s="19"/>
      <c r="B29" s="19"/>
    </row>
    <row r="30" spans="1:2">
      <c r="A30" s="19"/>
      <c r="B30" s="19"/>
    </row>
    <row r="31" spans="1:2">
      <c r="A31" s="19"/>
      <c r="B31" s="19"/>
    </row>
    <row r="32" spans="1:2">
      <c r="A32" s="19"/>
      <c r="B32" s="19"/>
    </row>
    <row r="33" spans="1:2">
      <c r="A33" s="19"/>
      <c r="B33" s="19"/>
    </row>
    <row r="34" spans="1:2">
      <c r="A34" s="19"/>
      <c r="B34" s="19"/>
    </row>
    <row r="35" spans="1:2">
      <c r="A35" s="19"/>
      <c r="B35" s="19"/>
    </row>
    <row r="36" spans="1:2">
      <c r="A36" s="19"/>
      <c r="B36" s="19"/>
    </row>
    <row r="38" spans="1:2">
      <c r="A38" t="s">
        <v>14</v>
      </c>
    </row>
    <row r="39" spans="1:2">
      <c r="A39" s="3" t="s">
        <v>57</v>
      </c>
    </row>
    <row r="40" spans="1:2">
      <c r="A40" s="3" t="s">
        <v>58</v>
      </c>
    </row>
    <row r="41" spans="1:2">
      <c r="A41" s="3" t="s">
        <v>59</v>
      </c>
    </row>
    <row r="42" spans="1:2">
      <c r="A42" s="3" t="s">
        <v>60</v>
      </c>
    </row>
    <row r="43" spans="1:2">
      <c r="A43" s="3" t="s">
        <v>61</v>
      </c>
    </row>
    <row r="44" spans="1:2">
      <c r="A44" s="3" t="s">
        <v>62</v>
      </c>
    </row>
    <row r="45" spans="1:2">
      <c r="A45" s="3" t="s">
        <v>63</v>
      </c>
    </row>
    <row r="46" spans="1:2">
      <c r="A46" s="3" t="s">
        <v>64</v>
      </c>
    </row>
    <row r="47" spans="1:2">
      <c r="A47" s="3"/>
    </row>
    <row r="48" spans="1:2">
      <c r="A48" s="3" t="s">
        <v>82</v>
      </c>
    </row>
    <row r="49" spans="1:1">
      <c r="A49" s="3" t="s">
        <v>84</v>
      </c>
    </row>
    <row r="50" spans="1:1">
      <c r="A50" s="3" t="s">
        <v>85</v>
      </c>
    </row>
    <row r="51" spans="1:1">
      <c r="A51" s="3" t="s">
        <v>86</v>
      </c>
    </row>
    <row r="52" spans="1:1">
      <c r="A52" s="3" t="s">
        <v>87</v>
      </c>
    </row>
    <row r="53" spans="1:1">
      <c r="A53" s="3" t="s">
        <v>88</v>
      </c>
    </row>
    <row r="54" spans="1:1">
      <c r="A54" s="3"/>
    </row>
    <row r="55" spans="1:1">
      <c r="A55" s="3"/>
    </row>
    <row r="56" spans="1:1">
      <c r="A56" s="3"/>
    </row>
    <row r="57" spans="1:1">
      <c r="A57" s="3"/>
    </row>
    <row r="58" spans="1:1">
      <c r="A58" s="3"/>
    </row>
  </sheetData>
  <mergeCells count="1">
    <mergeCell ref="A11:B36"/>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＃リスト</vt:lpstr>
      <vt:lpstr>まとめ</vt:lpstr>
      <vt:lpstr>27</vt:lpstr>
      <vt:lpstr>28</vt:lpstr>
      <vt:lpstr>29</vt:lpstr>
      <vt:lpstr>1</vt:lpstr>
      <vt:lpstr>2</vt:lpstr>
      <vt:lpstr>3</vt:lpstr>
      <vt:lpstr>4</vt:lpstr>
      <vt:lpstr>5</vt:lpstr>
      <vt:lpstr>6</vt:lpstr>
      <vt:lpstr>7</vt:lpstr>
      <vt:lpstr>8</vt:lpstr>
      <vt:lpstr>9</vt:lpstr>
      <vt:lpstr>10</vt:lpstr>
      <vt:lpstr>11</vt:lpstr>
      <vt:lpstr>12</vt:lpstr>
      <vt:lpstr>13</vt:lpstr>
      <vt:lpstr>14</vt:lpstr>
      <vt:lpstr>15</vt:lpstr>
      <vt:lpstr>16-1</vt:lpstr>
      <vt:lpstr>16-2</vt:lpstr>
      <vt:lpstr>22</vt:lpstr>
      <vt:lpstr>23</vt:lpstr>
      <vt:lpstr>24</vt:lpstr>
      <vt:lpstr>25-1</vt:lpstr>
      <vt:lpstr>25-2</vt:lpstr>
      <vt:lpstr>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陽 佐久間</dc:creator>
  <cp:lastModifiedBy>陽 佐久間</cp:lastModifiedBy>
  <cp:lastPrinted>2024-10-25T14:51:59Z</cp:lastPrinted>
  <dcterms:created xsi:type="dcterms:W3CDTF">2024-04-18T01:09:46Z</dcterms:created>
  <dcterms:modified xsi:type="dcterms:W3CDTF">2024-10-25T14:52:48Z</dcterms:modified>
</cp:coreProperties>
</file>